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P更新データ\うらしま\★第46回北信越国スポ大会（競技別実施要項）\★関係者必要書類（その他）\46th_実施競技団体会議資料、様式等\"/>
    </mc:Choice>
  </mc:AlternateContent>
  <bookViews>
    <workbookView xWindow="-120" yWindow="-120" windowWidth="20730" windowHeight="11160" activeTab="1"/>
  </bookViews>
  <sheets>
    <sheet name="★第46回富山県開催_とり表（入力用）" sheetId="23" r:id="rId1"/>
    <sheet name="記入例" sheetId="26" r:id="rId2"/>
    <sheet name="記入例（第45回石川県開催のもの）" sheetId="27" r:id="rId3"/>
  </sheets>
  <definedNames>
    <definedName name="_xlnm.Print_Area" localSheetId="0">'★第46回富山県開催_とり表（入力用）'!$A$1:$U$87</definedName>
    <definedName name="_xlnm.Print_Area" localSheetId="1">記入例!$A$1:$U$87</definedName>
    <definedName name="_xlnm.Print_Area" localSheetId="2">'記入例（第45回石川県開催のもの）'!$A$1:$U$87</definedName>
  </definedNames>
  <calcPr calcId="162913"/>
</workbook>
</file>

<file path=xl/calcChain.xml><?xml version="1.0" encoding="utf-8"?>
<calcChain xmlns="http://schemas.openxmlformats.org/spreadsheetml/2006/main">
  <c r="U98" i="27" l="1"/>
  <c r="T98" i="27"/>
  <c r="S98" i="27"/>
  <c r="R98" i="27"/>
  <c r="Q98" i="27"/>
  <c r="U97" i="27"/>
  <c r="T97" i="27"/>
  <c r="S97" i="27"/>
  <c r="R97" i="27"/>
  <c r="Q97" i="27"/>
  <c r="U96" i="27"/>
  <c r="T96" i="27"/>
  <c r="S96" i="27"/>
  <c r="R96" i="27"/>
  <c r="Q96" i="27"/>
  <c r="J96" i="27"/>
  <c r="I96" i="27"/>
  <c r="H96" i="27"/>
  <c r="G96" i="27"/>
  <c r="F96" i="27"/>
  <c r="U95" i="27"/>
  <c r="U80" i="27" s="1"/>
  <c r="T95" i="27"/>
  <c r="S95" i="27"/>
  <c r="R95" i="27"/>
  <c r="Q95" i="27"/>
  <c r="J95" i="27"/>
  <c r="I95" i="27"/>
  <c r="T82" i="27" s="1"/>
  <c r="T83" i="27" s="1"/>
  <c r="H95" i="27"/>
  <c r="G95" i="27"/>
  <c r="F95" i="27"/>
  <c r="U94" i="27"/>
  <c r="T94" i="27"/>
  <c r="S94" i="27"/>
  <c r="S79" i="27" s="1"/>
  <c r="R94" i="27"/>
  <c r="Q94" i="27"/>
  <c r="J94" i="27"/>
  <c r="I94" i="27"/>
  <c r="H94" i="27"/>
  <c r="G94" i="27"/>
  <c r="R81" i="27" s="1"/>
  <c r="F94" i="27"/>
  <c r="U93" i="27"/>
  <c r="U99" i="27" s="1"/>
  <c r="U57" i="27" s="1"/>
  <c r="T93" i="27"/>
  <c r="T99" i="27" s="1"/>
  <c r="T57" i="27" s="1"/>
  <c r="S93" i="27"/>
  <c r="S99" i="27" s="1"/>
  <c r="S57" i="27" s="1"/>
  <c r="R93" i="27"/>
  <c r="R99" i="27" s="1"/>
  <c r="R57" i="27" s="1"/>
  <c r="Q93" i="27"/>
  <c r="Q99" i="27" s="1"/>
  <c r="J93" i="27"/>
  <c r="I93" i="27"/>
  <c r="H93" i="27"/>
  <c r="G93" i="27"/>
  <c r="F93" i="27"/>
  <c r="J92" i="27"/>
  <c r="I92" i="27"/>
  <c r="H92" i="27"/>
  <c r="G92" i="27"/>
  <c r="F92" i="27"/>
  <c r="Q79" i="27" s="1"/>
  <c r="J91" i="27"/>
  <c r="U78" i="27" s="1"/>
  <c r="I91" i="27"/>
  <c r="I97" i="27" s="1"/>
  <c r="H91" i="27"/>
  <c r="H97" i="27" s="1"/>
  <c r="G91" i="27"/>
  <c r="G97" i="27" s="1"/>
  <c r="F91" i="27"/>
  <c r="F97" i="27" s="1"/>
  <c r="U82" i="27"/>
  <c r="S82" i="27"/>
  <c r="R82" i="27"/>
  <c r="Q82" i="27"/>
  <c r="U81" i="27"/>
  <c r="T81" i="27"/>
  <c r="S81" i="27"/>
  <c r="Q81" i="27"/>
  <c r="T80" i="27"/>
  <c r="S80" i="27"/>
  <c r="R80" i="27"/>
  <c r="Q80" i="27"/>
  <c r="U79" i="27"/>
  <c r="T79" i="27"/>
  <c r="R79" i="27"/>
  <c r="T78" i="27"/>
  <c r="E77" i="27"/>
  <c r="P58" i="27" s="1"/>
  <c r="P75" i="27" s="1"/>
  <c r="U70" i="27"/>
  <c r="T70" i="27"/>
  <c r="S70" i="27"/>
  <c r="R70" i="27"/>
  <c r="Q70" i="27"/>
  <c r="P70" i="27"/>
  <c r="U63" i="27"/>
  <c r="T63" i="27"/>
  <c r="S63" i="27"/>
  <c r="R63" i="27"/>
  <c r="Q63" i="27"/>
  <c r="P57" i="27"/>
  <c r="R58" i="27" l="1"/>
  <c r="R75" i="27" s="1"/>
  <c r="G77" i="27"/>
  <c r="S58" i="27"/>
  <c r="S75" i="27" s="1"/>
  <c r="H77" i="27"/>
  <c r="I77" i="27"/>
  <c r="T58" i="27"/>
  <c r="T75" i="27" s="1"/>
  <c r="Q57" i="27"/>
  <c r="V98" i="27"/>
  <c r="U83" i="27"/>
  <c r="F77" i="27"/>
  <c r="Q58" i="27"/>
  <c r="Q75" i="27" s="1"/>
  <c r="J97" i="27"/>
  <c r="S78" i="27"/>
  <c r="S83" i="27" s="1"/>
  <c r="Q78" i="27"/>
  <c r="Q83" i="27" s="1"/>
  <c r="R78" i="27"/>
  <c r="R83" i="27" s="1"/>
  <c r="U58" i="27" l="1"/>
  <c r="U75" i="27" s="1"/>
  <c r="J77" i="27"/>
  <c r="C94" i="27"/>
  <c r="K98" i="27"/>
  <c r="J99" i="26" l="1"/>
  <c r="I99" i="26"/>
  <c r="H99" i="26"/>
  <c r="G99" i="26"/>
  <c r="F99" i="26"/>
  <c r="U98" i="26"/>
  <c r="T98" i="26"/>
  <c r="S98" i="26"/>
  <c r="R98" i="26"/>
  <c r="Q98" i="26"/>
  <c r="J98" i="26"/>
  <c r="I98" i="26"/>
  <c r="H98" i="26"/>
  <c r="G98" i="26"/>
  <c r="F98" i="26"/>
  <c r="U97" i="26"/>
  <c r="U82" i="26" s="1"/>
  <c r="T97" i="26"/>
  <c r="T82" i="26" s="1"/>
  <c r="S97" i="26"/>
  <c r="R97" i="26"/>
  <c r="Q97" i="26"/>
  <c r="J97" i="26"/>
  <c r="I97" i="26"/>
  <c r="H97" i="26"/>
  <c r="G97" i="26"/>
  <c r="F97" i="26"/>
  <c r="U96" i="26"/>
  <c r="T96" i="26"/>
  <c r="S96" i="26"/>
  <c r="S81" i="26" s="1"/>
  <c r="R96" i="26"/>
  <c r="Q96" i="26"/>
  <c r="Q81" i="26" s="1"/>
  <c r="J96" i="26"/>
  <c r="I96" i="26"/>
  <c r="H96" i="26"/>
  <c r="G96" i="26"/>
  <c r="F96" i="26"/>
  <c r="U95" i="26"/>
  <c r="T95" i="26"/>
  <c r="T80" i="26" s="1"/>
  <c r="S95" i="26"/>
  <c r="S80" i="26" s="1"/>
  <c r="R95" i="26"/>
  <c r="Q95" i="26"/>
  <c r="J95" i="26"/>
  <c r="I95" i="26"/>
  <c r="H95" i="26"/>
  <c r="G95" i="26"/>
  <c r="F95" i="26"/>
  <c r="U94" i="26"/>
  <c r="T94" i="26"/>
  <c r="S94" i="26"/>
  <c r="S79" i="26" s="1"/>
  <c r="R94" i="26"/>
  <c r="R79" i="26" s="1"/>
  <c r="Q94" i="26"/>
  <c r="J94" i="26"/>
  <c r="J100" i="26" s="1"/>
  <c r="I94" i="26"/>
  <c r="I100" i="26" s="1"/>
  <c r="H94" i="26"/>
  <c r="H100" i="26" s="1"/>
  <c r="G94" i="26"/>
  <c r="G100" i="26" s="1"/>
  <c r="F94" i="26"/>
  <c r="U93" i="26"/>
  <c r="U78" i="26" s="1"/>
  <c r="T93" i="26"/>
  <c r="T78" i="26" s="1"/>
  <c r="S93" i="26"/>
  <c r="R93" i="26"/>
  <c r="R99" i="26" s="1"/>
  <c r="R57" i="26" s="1"/>
  <c r="Q93" i="26"/>
  <c r="Q99" i="26" s="1"/>
  <c r="S82" i="26"/>
  <c r="R82" i="26"/>
  <c r="Q82" i="26"/>
  <c r="U81" i="26"/>
  <c r="T81" i="26"/>
  <c r="R80" i="26"/>
  <c r="E80" i="26"/>
  <c r="Q79" i="26"/>
  <c r="U70" i="26"/>
  <c r="T70" i="26"/>
  <c r="S70" i="26"/>
  <c r="R70" i="26"/>
  <c r="Q70" i="26"/>
  <c r="P70" i="26"/>
  <c r="U63" i="26"/>
  <c r="T63" i="26"/>
  <c r="S63" i="26"/>
  <c r="R63" i="26"/>
  <c r="Q63" i="26"/>
  <c r="P57" i="26"/>
  <c r="P58" i="26" s="1"/>
  <c r="P75" i="26" s="1"/>
  <c r="P75" i="23"/>
  <c r="T79" i="26" l="1"/>
  <c r="T83" i="26" s="1"/>
  <c r="R81" i="26"/>
  <c r="U79" i="26"/>
  <c r="Q80" i="26"/>
  <c r="Q78" i="26"/>
  <c r="Q83" i="26" s="1"/>
  <c r="T99" i="26"/>
  <c r="T57" i="26" s="1"/>
  <c r="S99" i="26"/>
  <c r="S57" i="26" s="1"/>
  <c r="U80" i="26"/>
  <c r="U83" i="26" s="1"/>
  <c r="I80" i="26"/>
  <c r="J80" i="26"/>
  <c r="Q57" i="26"/>
  <c r="G80" i="26"/>
  <c r="R58" i="26"/>
  <c r="R75" i="26" s="1"/>
  <c r="H80" i="26"/>
  <c r="U99" i="26"/>
  <c r="U57" i="26" s="1"/>
  <c r="S78" i="26"/>
  <c r="S83" i="26" s="1"/>
  <c r="F100" i="26"/>
  <c r="R78" i="26"/>
  <c r="R83" i="26" s="1"/>
  <c r="E80" i="23"/>
  <c r="U63" i="23"/>
  <c r="T63" i="23"/>
  <c r="S63" i="23"/>
  <c r="R63" i="23"/>
  <c r="Q63" i="23"/>
  <c r="S58" i="26" l="1"/>
  <c r="S75" i="26" s="1"/>
  <c r="T58" i="26"/>
  <c r="T75" i="26" s="1"/>
  <c r="V98" i="26"/>
  <c r="U58" i="26"/>
  <c r="U75" i="26" s="1"/>
  <c r="F80" i="26"/>
  <c r="K98" i="26"/>
  <c r="Q58" i="26"/>
  <c r="Q75" i="26" s="1"/>
  <c r="C97" i="26"/>
  <c r="Q93" i="23"/>
  <c r="Q70" i="23"/>
  <c r="U98" i="23"/>
  <c r="T98" i="23"/>
  <c r="S98" i="23"/>
  <c r="R98" i="23"/>
  <c r="Q98" i="23"/>
  <c r="J99" i="23"/>
  <c r="I99" i="23"/>
  <c r="H99" i="23"/>
  <c r="G99" i="23"/>
  <c r="F99" i="23"/>
  <c r="U97" i="23"/>
  <c r="T97" i="23"/>
  <c r="S97" i="23"/>
  <c r="R97" i="23"/>
  <c r="Q97" i="23"/>
  <c r="J98" i="23"/>
  <c r="I98" i="23"/>
  <c r="H98" i="23"/>
  <c r="G98" i="23"/>
  <c r="F98" i="23"/>
  <c r="U96" i="23"/>
  <c r="T96" i="23"/>
  <c r="S96" i="23"/>
  <c r="R96" i="23"/>
  <c r="Q96" i="23"/>
  <c r="J97" i="23"/>
  <c r="I97" i="23"/>
  <c r="H97" i="23"/>
  <c r="G97" i="23"/>
  <c r="F97" i="23"/>
  <c r="U95" i="23"/>
  <c r="T95" i="23"/>
  <c r="S95" i="23"/>
  <c r="R95" i="23"/>
  <c r="Q95" i="23"/>
  <c r="J96" i="23"/>
  <c r="I96" i="23"/>
  <c r="H96" i="23"/>
  <c r="G96" i="23"/>
  <c r="F96" i="23"/>
  <c r="U94" i="23"/>
  <c r="T94" i="23"/>
  <c r="S94" i="23"/>
  <c r="R94" i="23"/>
  <c r="Q94" i="23"/>
  <c r="J95" i="23"/>
  <c r="I95" i="23"/>
  <c r="H95" i="23"/>
  <c r="G95" i="23"/>
  <c r="F95" i="23"/>
  <c r="U93" i="23"/>
  <c r="T93" i="23"/>
  <c r="S93" i="23"/>
  <c r="R93" i="23"/>
  <c r="J94" i="23"/>
  <c r="I94" i="23"/>
  <c r="H94" i="23"/>
  <c r="G94" i="23"/>
  <c r="F94" i="23"/>
  <c r="Q78" i="23" s="1"/>
  <c r="U70" i="23"/>
  <c r="T70" i="23"/>
  <c r="S70" i="23"/>
  <c r="R70" i="23"/>
  <c r="P70" i="23"/>
  <c r="P57" i="23"/>
  <c r="P58" i="23" s="1"/>
  <c r="S82" i="23" l="1"/>
  <c r="I100" i="23"/>
  <c r="I80" i="23" s="1"/>
  <c r="G100" i="23"/>
  <c r="G80" i="23" s="1"/>
  <c r="T80" i="23"/>
  <c r="F100" i="23"/>
  <c r="F80" i="23" s="1"/>
  <c r="T81" i="23"/>
  <c r="T82" i="23"/>
  <c r="H100" i="23"/>
  <c r="H80" i="23" s="1"/>
  <c r="T79" i="23"/>
  <c r="Q80" i="23"/>
  <c r="Q82" i="23"/>
  <c r="Q79" i="23"/>
  <c r="Q81" i="23"/>
  <c r="R80" i="23"/>
  <c r="R79" i="23"/>
  <c r="R81" i="23"/>
  <c r="R78" i="23"/>
  <c r="R82" i="23"/>
  <c r="J100" i="23"/>
  <c r="J80" i="23" s="1"/>
  <c r="U78" i="23"/>
  <c r="U80" i="23"/>
  <c r="U79" i="23"/>
  <c r="U81" i="23"/>
  <c r="S79" i="23"/>
  <c r="S81" i="23"/>
  <c r="S78" i="23"/>
  <c r="S80" i="23"/>
  <c r="U99" i="23"/>
  <c r="U57" i="23" s="1"/>
  <c r="T99" i="23"/>
  <c r="T57" i="23" s="1"/>
  <c r="R99" i="23"/>
  <c r="R57" i="23" s="1"/>
  <c r="S99" i="23"/>
  <c r="U82" i="23"/>
  <c r="T78" i="23"/>
  <c r="Q99" i="23"/>
  <c r="T58" i="23" l="1"/>
  <c r="T75" i="23" s="1"/>
  <c r="T83" i="23"/>
  <c r="Q83" i="23"/>
  <c r="S83" i="23"/>
  <c r="R83" i="23"/>
  <c r="U58" i="23"/>
  <c r="U75" i="23" s="1"/>
  <c r="K98" i="23"/>
  <c r="U83" i="23"/>
  <c r="R58" i="23"/>
  <c r="R75" i="23" s="1"/>
  <c r="S58" i="23"/>
  <c r="S75" i="23" s="1"/>
  <c r="S57" i="23"/>
  <c r="C97" i="23"/>
  <c r="Q57" i="23"/>
  <c r="Q58" i="23"/>
  <c r="Q75" i="23" s="1"/>
  <c r="V98" i="23"/>
</calcChain>
</file>

<file path=xl/sharedStrings.xml><?xml version="1.0" encoding="utf-8"?>
<sst xmlns="http://schemas.openxmlformats.org/spreadsheetml/2006/main" count="1151" uniqueCount="171">
  <si>
    <t>競　技　名</t>
    <rPh sb="0" eb="1">
      <t>セリ</t>
    </rPh>
    <rPh sb="2" eb="3">
      <t>ワザ</t>
    </rPh>
    <rPh sb="4" eb="5">
      <t>メイ</t>
    </rPh>
    <phoneticPr fontId="1"/>
  </si>
  <si>
    <t>種別</t>
  </si>
  <si>
    <t>富山</t>
    <rPh sb="0" eb="2">
      <t>トヤマ</t>
    </rPh>
    <phoneticPr fontId="1"/>
  </si>
  <si>
    <t>種目</t>
  </si>
  <si>
    <t>少年男子</t>
  </si>
  <si>
    <t>水球</t>
  </si>
  <si>
    <t>成年男子</t>
  </si>
  <si>
    <t>少年女子</t>
  </si>
  <si>
    <t>サッカー</t>
  </si>
  <si>
    <t>成年女子</t>
  </si>
  <si>
    <t>剣道</t>
  </si>
  <si>
    <t>シングルスカル</t>
  </si>
  <si>
    <t>ダブルスカル</t>
  </si>
  <si>
    <t>ホッケー</t>
  </si>
  <si>
    <t>バレーボール</t>
  </si>
  <si>
    <t>少年男子</t>
    <rPh sb="0" eb="2">
      <t>ショウネン</t>
    </rPh>
    <rPh sb="2" eb="4">
      <t>ダンシ</t>
    </rPh>
    <phoneticPr fontId="1"/>
  </si>
  <si>
    <t>少年女子</t>
    <rPh sb="0" eb="2">
      <t>ショウネン</t>
    </rPh>
    <rPh sb="2" eb="4">
      <t>ジョシ</t>
    </rPh>
    <phoneticPr fontId="1"/>
  </si>
  <si>
    <t>競技</t>
  </si>
  <si>
    <t>競技</t>
    <rPh sb="0" eb="2">
      <t>キョウギ</t>
    </rPh>
    <phoneticPr fontId="1"/>
  </si>
  <si>
    <t>新体操</t>
  </si>
  <si>
    <t>成年女子</t>
    <rPh sb="0" eb="2">
      <t>セイネン</t>
    </rPh>
    <rPh sb="2" eb="4">
      <t>ジョシ</t>
    </rPh>
    <phoneticPr fontId="1"/>
  </si>
  <si>
    <t>形個人</t>
    <rPh sb="0" eb="1">
      <t>カタ</t>
    </rPh>
    <rPh sb="1" eb="3">
      <t>コジン</t>
    </rPh>
    <phoneticPr fontId="1"/>
  </si>
  <si>
    <t>少年女子</t>
    <rPh sb="2" eb="4">
      <t>ジョシ</t>
    </rPh>
    <phoneticPr fontId="1"/>
  </si>
  <si>
    <t>試合</t>
    <rPh sb="0" eb="2">
      <t>シアイ</t>
    </rPh>
    <phoneticPr fontId="1"/>
  </si>
  <si>
    <t>ハンドボール</t>
  </si>
  <si>
    <t>少年男子</t>
    <rPh sb="0" eb="1">
      <t>ショウ</t>
    </rPh>
    <rPh sb="1" eb="2">
      <t>ドシ</t>
    </rPh>
    <rPh sb="2" eb="3">
      <t>オトコ</t>
    </rPh>
    <phoneticPr fontId="1"/>
  </si>
  <si>
    <t>ソフトテニス</t>
  </si>
  <si>
    <t>小計</t>
    <rPh sb="0" eb="2">
      <t>ショウケイ</t>
    </rPh>
    <phoneticPr fontId="1"/>
  </si>
  <si>
    <t>卓球</t>
  </si>
  <si>
    <t>１位通過数</t>
    <rPh sb="1" eb="2">
      <t>イ</t>
    </rPh>
    <rPh sb="2" eb="5">
      <t>ツウカスウ</t>
    </rPh>
    <phoneticPr fontId="1"/>
  </si>
  <si>
    <t>軟式野球</t>
  </si>
  <si>
    <t>２位通過数</t>
    <rPh sb="1" eb="2">
      <t>イ</t>
    </rPh>
    <rPh sb="2" eb="5">
      <t>ツウカスウ</t>
    </rPh>
    <phoneticPr fontId="1"/>
  </si>
  <si>
    <t>３位通過数</t>
    <rPh sb="1" eb="2">
      <t>イ</t>
    </rPh>
    <rPh sb="2" eb="5">
      <t>ツウカスウ</t>
    </rPh>
    <phoneticPr fontId="1"/>
  </si>
  <si>
    <t>少年</t>
    <rPh sb="0" eb="2">
      <t>ショウネン</t>
    </rPh>
    <phoneticPr fontId="1"/>
  </si>
  <si>
    <t>４位通過数</t>
    <rPh sb="1" eb="2">
      <t>イ</t>
    </rPh>
    <rPh sb="2" eb="5">
      <t>ツウカスウ</t>
    </rPh>
    <phoneticPr fontId="1"/>
  </si>
  <si>
    <t>柔道</t>
  </si>
  <si>
    <t>ソフトボール</t>
  </si>
  <si>
    <t>合計</t>
    <rPh sb="0" eb="2">
      <t>ゴウケイ</t>
    </rPh>
    <phoneticPr fontId="1"/>
  </si>
  <si>
    <t>バドミントン</t>
  </si>
  <si>
    <t>＜参考＞</t>
    <rPh sb="1" eb="3">
      <t>サンコウ</t>
    </rPh>
    <phoneticPr fontId="1"/>
  </si>
  <si>
    <t>残り代表数</t>
    <rPh sb="0" eb="1">
      <t>ノコ</t>
    </rPh>
    <rPh sb="2" eb="4">
      <t>ダイヒョウ</t>
    </rPh>
    <rPh sb="4" eb="5">
      <t>スウ</t>
    </rPh>
    <phoneticPr fontId="1"/>
  </si>
  <si>
    <t>集計用</t>
    <rPh sb="0" eb="2">
      <t>シュウケイ</t>
    </rPh>
    <rPh sb="2" eb="3">
      <t>ヨウ</t>
    </rPh>
    <phoneticPr fontId="1"/>
  </si>
  <si>
    <t>代表枠</t>
    <rPh sb="0" eb="3">
      <t>ダイヒョウワク</t>
    </rPh>
    <phoneticPr fontId="7"/>
  </si>
  <si>
    <t>合計</t>
    <rPh sb="0" eb="2">
      <t>ゴウケイ</t>
    </rPh>
    <phoneticPr fontId="7"/>
  </si>
  <si>
    <t>成年男子</t>
    <rPh sb="0" eb="2">
      <t>セイネン</t>
    </rPh>
    <rPh sb="2" eb="4">
      <t>ダンシ</t>
    </rPh>
    <phoneticPr fontId="1"/>
  </si>
  <si>
    <t>５位通過数</t>
    <rPh sb="1" eb="2">
      <t>イ</t>
    </rPh>
    <rPh sb="2" eb="4">
      <t>ツウカ</t>
    </rPh>
    <rPh sb="4" eb="5">
      <t>カズ</t>
    </rPh>
    <phoneticPr fontId="1"/>
  </si>
  <si>
    <t>①</t>
    <phoneticPr fontId="1"/>
  </si>
  <si>
    <t>②</t>
    <phoneticPr fontId="1"/>
  </si>
  <si>
    <t>本大会代表数（ウエイトリフティング、馬術自馬競技を除く）</t>
    <rPh sb="0" eb="3">
      <t>ホンタイカイ</t>
    </rPh>
    <rPh sb="18" eb="20">
      <t>バジュツ</t>
    </rPh>
    <rPh sb="20" eb="22">
      <t>ジバ</t>
    </rPh>
    <rPh sb="22" eb="24">
      <t>キョウギ</t>
    </rPh>
    <rPh sb="25" eb="26">
      <t>ノゾ</t>
    </rPh>
    <phoneticPr fontId="1"/>
  </si>
  <si>
    <t>小計（ウエイトリフティング、馬術自馬競技を除く）</t>
    <rPh sb="0" eb="2">
      <t>ショウケイ</t>
    </rPh>
    <rPh sb="14" eb="16">
      <t>バジュツ</t>
    </rPh>
    <rPh sb="16" eb="17">
      <t>ジ</t>
    </rPh>
    <rPh sb="17" eb="18">
      <t>ウマ</t>
    </rPh>
    <rPh sb="18" eb="20">
      <t>キョウギ</t>
    </rPh>
    <rPh sb="21" eb="22">
      <t>ノゾ</t>
    </rPh>
    <phoneticPr fontId="1"/>
  </si>
  <si>
    <t>通過数合計（※）</t>
    <rPh sb="0" eb="3">
      <t>ツウカスウ</t>
    </rPh>
    <rPh sb="3" eb="5">
      <t>ゴウケイ</t>
    </rPh>
    <phoneticPr fontId="1"/>
  </si>
  <si>
    <t>石川</t>
    <rPh sb="0" eb="2">
      <t>イシカワ</t>
    </rPh>
    <phoneticPr fontId="1"/>
  </si>
  <si>
    <t>形個人</t>
    <rPh sb="0" eb="1">
      <t>カタ</t>
    </rPh>
    <phoneticPr fontId="1"/>
  </si>
  <si>
    <t>自馬競技</t>
    <rPh sb="0" eb="1">
      <t>ジ</t>
    </rPh>
    <rPh sb="1" eb="2">
      <t>ウマ</t>
    </rPh>
    <rPh sb="2" eb="4">
      <t>キョウギ</t>
    </rPh>
    <phoneticPr fontId="1"/>
  </si>
  <si>
    <t>団体障害飛越</t>
    <rPh sb="0" eb="2">
      <t>ダンタイ</t>
    </rPh>
    <rPh sb="2" eb="4">
      <t>ショウガイ</t>
    </rPh>
    <rPh sb="4" eb="6">
      <t>ヒエツ</t>
    </rPh>
    <phoneticPr fontId="1"/>
  </si>
  <si>
    <t>代表枠</t>
    <phoneticPr fontId="1"/>
  </si>
  <si>
    <t>新潟</t>
    <rPh sb="0" eb="2">
      <t>ニイガタ</t>
    </rPh>
    <phoneticPr fontId="1"/>
  </si>
  <si>
    <t>　※１）本大会出場選手数を代表枠として計算</t>
    <rPh sb="4" eb="7">
      <t>ホンタイカイ</t>
    </rPh>
    <rPh sb="7" eb="9">
      <t>シュツジョウ</t>
    </rPh>
    <rPh sb="9" eb="11">
      <t>センシュ</t>
    </rPh>
    <rPh sb="11" eb="12">
      <t>スウ</t>
    </rPh>
    <rPh sb="13" eb="15">
      <t>ダイヒョウ</t>
    </rPh>
    <rPh sb="15" eb="16">
      <t>ワク</t>
    </rPh>
    <rPh sb="19" eb="21">
      <t>ケイサン</t>
    </rPh>
    <phoneticPr fontId="1"/>
  </si>
  <si>
    <t>　※２）本大会出場選手数を代表枠として計算</t>
    <rPh sb="4" eb="7">
      <t>ホンタイカイ</t>
    </rPh>
    <rPh sb="7" eb="9">
      <t>シュツジョウ</t>
    </rPh>
    <rPh sb="9" eb="12">
      <t>センシュスウ</t>
    </rPh>
    <rPh sb="13" eb="15">
      <t>ダイヒョウ</t>
    </rPh>
    <rPh sb="15" eb="16">
      <t>ワク</t>
    </rPh>
    <rPh sb="19" eb="21">
      <t>ケイサン</t>
    </rPh>
    <phoneticPr fontId="1"/>
  </si>
  <si>
    <t>代表枠</t>
    <rPh sb="0" eb="2">
      <t>ダイヒョウ</t>
    </rPh>
    <rPh sb="2" eb="3">
      <t>ワク</t>
    </rPh>
    <phoneticPr fontId="1"/>
  </si>
  <si>
    <t>⑤</t>
    <phoneticPr fontId="1"/>
  </si>
  <si>
    <t>（各県欄の数字は順位。丸数字が本大会代表権獲得県）</t>
    <rPh sb="1" eb="3">
      <t>カクケン</t>
    </rPh>
    <rPh sb="3" eb="4">
      <t>ラン</t>
    </rPh>
    <rPh sb="5" eb="7">
      <t>スウジ</t>
    </rPh>
    <rPh sb="8" eb="10">
      <t>ジュンイ</t>
    </rPh>
    <rPh sb="11" eb="14">
      <t>マルスウジ</t>
    </rPh>
    <rPh sb="15" eb="18">
      <t>ホンタイカイ</t>
    </rPh>
    <rPh sb="18" eb="21">
      <t>ダイヒョウケン</t>
    </rPh>
    <rPh sb="21" eb="23">
      <t>カクトク</t>
    </rPh>
    <rPh sb="23" eb="24">
      <t>ケン</t>
    </rPh>
    <phoneticPr fontId="1"/>
  </si>
  <si>
    <t>長野</t>
    <rPh sb="0" eb="2">
      <t>ナガノ</t>
    </rPh>
    <phoneticPr fontId="1"/>
  </si>
  <si>
    <t>種目</t>
    <phoneticPr fontId="1"/>
  </si>
  <si>
    <t>水泳</t>
    <phoneticPr fontId="1"/>
  </si>
  <si>
    <t>ライフル射撃　</t>
    <phoneticPr fontId="1"/>
  </si>
  <si>
    <t>女子</t>
    <phoneticPr fontId="1"/>
  </si>
  <si>
    <t>①</t>
    <phoneticPr fontId="7"/>
  </si>
  <si>
    <t>②</t>
    <phoneticPr fontId="7"/>
  </si>
  <si>
    <t>③</t>
    <phoneticPr fontId="7"/>
  </si>
  <si>
    <t>④</t>
    <phoneticPr fontId="7"/>
  </si>
  <si>
    <t>③</t>
    <phoneticPr fontId="1"/>
  </si>
  <si>
    <t>④</t>
    <phoneticPr fontId="1"/>
  </si>
  <si>
    <t>福井</t>
    <rPh sb="0" eb="2">
      <t>フクイ</t>
    </rPh>
    <phoneticPr fontId="1"/>
  </si>
  <si>
    <t>舵手つきフォア</t>
    <rPh sb="0" eb="2">
      <t>ダシュ</t>
    </rPh>
    <phoneticPr fontId="1"/>
  </si>
  <si>
    <t>舵手つきクォドルプル</t>
    <rPh sb="0" eb="2">
      <t>ダシュ</t>
    </rPh>
    <phoneticPr fontId="1"/>
  </si>
  <si>
    <t>少年男子</t>
    <rPh sb="2" eb="3">
      <t>オトコ</t>
    </rPh>
    <phoneticPr fontId="1"/>
  </si>
  <si>
    <t>◎馬術自馬競技代表数内訳（総合順位による）</t>
    <rPh sb="1" eb="3">
      <t>バジュツ</t>
    </rPh>
    <rPh sb="3" eb="5">
      <t>ジバ</t>
    </rPh>
    <rPh sb="5" eb="7">
      <t>キョウギ</t>
    </rPh>
    <rPh sb="7" eb="9">
      <t>ダイヒョウ</t>
    </rPh>
    <rPh sb="9" eb="10">
      <t>スウ</t>
    </rPh>
    <rPh sb="10" eb="12">
      <t>ウチワケ</t>
    </rPh>
    <rPh sb="13" eb="15">
      <t>ソウゴウ</t>
    </rPh>
    <rPh sb="15" eb="17">
      <t>ジュンイ</t>
    </rPh>
    <phoneticPr fontId="1"/>
  </si>
  <si>
    <t>◎ウエイトリフティング競技代表枠内訳（総合順位による）</t>
    <rPh sb="11" eb="13">
      <t>キョウギ</t>
    </rPh>
    <rPh sb="13" eb="15">
      <t>ダイヒョウ</t>
    </rPh>
    <rPh sb="15" eb="16">
      <t>ワク</t>
    </rPh>
    <rPh sb="16" eb="18">
      <t>ウチワケ</t>
    </rPh>
    <rPh sb="19" eb="21">
      <t>ソウゴウ</t>
    </rPh>
    <rPh sb="21" eb="23">
      <t>ジュンイ</t>
    </rPh>
    <phoneticPr fontId="1"/>
  </si>
  <si>
    <t>順位</t>
    <rPh sb="0" eb="2">
      <t>ジュンイ</t>
    </rPh>
    <phoneticPr fontId="1"/>
  </si>
  <si>
    <t>出場枠数</t>
    <rPh sb="0" eb="3">
      <t>シュツジョウワク</t>
    </rPh>
    <rPh sb="3" eb="4">
      <t>スウ</t>
    </rPh>
    <phoneticPr fontId="1"/>
  </si>
  <si>
    <t>女子</t>
    <rPh sb="0" eb="2">
      <t>ジョシ</t>
    </rPh>
    <phoneticPr fontId="1"/>
  </si>
  <si>
    <t>ダブルスカル</t>
    <phoneticPr fontId="1"/>
  </si>
  <si>
    <t>成年女子</t>
    <phoneticPr fontId="1"/>
  </si>
  <si>
    <t>体操</t>
    <phoneticPr fontId="1"/>
  </si>
  <si>
    <t>少年女子</t>
    <phoneticPr fontId="1"/>
  </si>
  <si>
    <t>バスケットボール</t>
    <phoneticPr fontId="1"/>
  </si>
  <si>
    <t>アーチェリー</t>
    <phoneticPr fontId="1"/>
  </si>
  <si>
    <t>ウエイトリフティング</t>
    <phoneticPr fontId="1"/>
  </si>
  <si>
    <t>※１</t>
    <phoneticPr fontId="1"/>
  </si>
  <si>
    <t>なぎなた</t>
    <phoneticPr fontId="1"/>
  </si>
  <si>
    <t>ボウリング</t>
    <phoneticPr fontId="1"/>
  </si>
  <si>
    <t>成年男子</t>
    <phoneticPr fontId="1"/>
  </si>
  <si>
    <t>ゴルフ</t>
    <phoneticPr fontId="1"/>
  </si>
  <si>
    <t>馬術</t>
    <phoneticPr fontId="1"/>
  </si>
  <si>
    <t>※２</t>
    <phoneticPr fontId="1"/>
  </si>
  <si>
    <t>フェンシング</t>
    <phoneticPr fontId="1"/>
  </si>
  <si>
    <t>弓道</t>
    <phoneticPr fontId="1"/>
  </si>
  <si>
    <t>少年男子</t>
    <phoneticPr fontId="1"/>
  </si>
  <si>
    <t>水球</t>
    <phoneticPr fontId="1"/>
  </si>
  <si>
    <t>アーティスティックスイミング</t>
    <phoneticPr fontId="1"/>
  </si>
  <si>
    <t>トランポリン</t>
    <phoneticPr fontId="1"/>
  </si>
  <si>
    <t>成年女子</t>
    <rPh sb="0" eb="4">
      <t>セイネンジョシ</t>
    </rPh>
    <phoneticPr fontId="1"/>
  </si>
  <si>
    <t>成年男子</t>
    <rPh sb="0" eb="4">
      <t>セイネンダンシ</t>
    </rPh>
    <phoneticPr fontId="1"/>
  </si>
  <si>
    <t>少年女子</t>
    <rPh sb="0" eb="4">
      <t>ショウネンジョシ</t>
    </rPh>
    <phoneticPr fontId="1"/>
  </si>
  <si>
    <t>FR60PR</t>
    <phoneticPr fontId="1"/>
  </si>
  <si>
    <t>AP60</t>
    <phoneticPr fontId="1"/>
  </si>
  <si>
    <t>AP60W</t>
    <phoneticPr fontId="1"/>
  </si>
  <si>
    <t>AR60J</t>
    <phoneticPr fontId="1"/>
  </si>
  <si>
    <t>BP60WJ</t>
    <phoneticPr fontId="1"/>
  </si>
  <si>
    <t>スポーツクライミング</t>
    <phoneticPr fontId="1"/>
  </si>
  <si>
    <t>ラグビーフットボール</t>
    <phoneticPr fontId="1"/>
  </si>
  <si>
    <t>スラローム　C-1</t>
    <phoneticPr fontId="1"/>
  </si>
  <si>
    <t>スプリント　K-1</t>
  </si>
  <si>
    <t>スプリント　C-1</t>
    <phoneticPr fontId="1"/>
  </si>
  <si>
    <t>スラローム　K-1</t>
    <phoneticPr fontId="1"/>
  </si>
  <si>
    <t>ワイルドウォーター　K-1</t>
    <phoneticPr fontId="1"/>
  </si>
  <si>
    <t>スプリント　K-2</t>
  </si>
  <si>
    <t>スプリント　K-2</t>
    <phoneticPr fontId="1"/>
  </si>
  <si>
    <t>スプリント　C-2</t>
  </si>
  <si>
    <t>男子</t>
    <rPh sb="0" eb="2">
      <t>ダンシ</t>
    </rPh>
    <phoneticPr fontId="1"/>
  </si>
  <si>
    <t>○</t>
    <phoneticPr fontId="1"/>
  </si>
  <si>
    <t>シートコピーして使用</t>
    <rPh sb="8" eb="10">
      <t>シヨウ</t>
    </rPh>
    <phoneticPr fontId="1"/>
  </si>
  <si>
    <t>◎ウエイトリフティング競技代表枠内訳</t>
    <rPh sb="11" eb="13">
      <t>キョウギ</t>
    </rPh>
    <rPh sb="13" eb="15">
      <t>ダイヒョウ</t>
    </rPh>
    <rPh sb="15" eb="16">
      <t>ワク</t>
    </rPh>
    <rPh sb="16" eb="18">
      <t>ウチワケ</t>
    </rPh>
    <phoneticPr fontId="1"/>
  </si>
  <si>
    <t>テニス</t>
    <phoneticPr fontId="1"/>
  </si>
  <si>
    <t>カヌー</t>
    <phoneticPr fontId="1"/>
  </si>
  <si>
    <t>少年男子</t>
    <rPh sb="0" eb="4">
      <t>ショウネンダンシ</t>
    </rPh>
    <phoneticPr fontId="1"/>
  </si>
  <si>
    <t>少年女子</t>
    <rPh sb="2" eb="3">
      <t>オンナ</t>
    </rPh>
    <phoneticPr fontId="1"/>
  </si>
  <si>
    <t>スプリント　C-1</t>
  </si>
  <si>
    <r>
      <t xml:space="preserve">空手道
</t>
    </r>
    <r>
      <rPr>
        <sz val="10"/>
        <color theme="1"/>
        <rFont val="ＭＳ 明朝"/>
        <family val="1"/>
        <charset val="128"/>
      </rPr>
      <t>※自由選択による代表枠２は北信越地区空手道協議会で決定</t>
    </r>
    <rPh sb="0" eb="2">
      <t>カラテ</t>
    </rPh>
    <rPh sb="2" eb="3">
      <t>ドウ</t>
    </rPh>
    <rPh sb="5" eb="7">
      <t>ジユウ</t>
    </rPh>
    <rPh sb="7" eb="9">
      <t>センタク</t>
    </rPh>
    <rPh sb="12" eb="14">
      <t>ダイヒョウ</t>
    </rPh>
    <rPh sb="14" eb="15">
      <t>ワク</t>
    </rPh>
    <rPh sb="17" eb="20">
      <t>ホクシンエツ</t>
    </rPh>
    <rPh sb="20" eb="22">
      <t>チク</t>
    </rPh>
    <rPh sb="22" eb="24">
      <t>カラテ</t>
    </rPh>
    <rPh sb="24" eb="25">
      <t>ドウ</t>
    </rPh>
    <rPh sb="25" eb="28">
      <t>キョウギカイ</t>
    </rPh>
    <rPh sb="29" eb="31">
      <t>ケッテイ</t>
    </rPh>
    <phoneticPr fontId="1"/>
  </si>
  <si>
    <t>銃剣道</t>
    <rPh sb="0" eb="3">
      <t>ジュウケンドウ</t>
    </rPh>
    <phoneticPr fontId="1"/>
  </si>
  <si>
    <t>（※）ウエイトリフティング競技、馬術自馬競技を除く</t>
    <phoneticPr fontId="1"/>
  </si>
  <si>
    <t>更新時間</t>
    <rPh sb="0" eb="2">
      <t>コウシン</t>
    </rPh>
    <rPh sb="2" eb="4">
      <t>ジカン</t>
    </rPh>
    <phoneticPr fontId="1"/>
  </si>
  <si>
    <t>代表枠２は別途決定</t>
    <rPh sb="0" eb="3">
      <t>ダイヒョウワク</t>
    </rPh>
    <rPh sb="5" eb="7">
      <t>ベット</t>
    </rPh>
    <rPh sb="7" eb="9">
      <t>ケッテイ</t>
    </rPh>
    <phoneticPr fontId="1"/>
  </si>
  <si>
    <t>成年男子</t>
    <rPh sb="2" eb="4">
      <t>ダンシ</t>
    </rPh>
    <phoneticPr fontId="1"/>
  </si>
  <si>
    <t>AR60WJ</t>
    <phoneticPr fontId="1"/>
  </si>
  <si>
    <t>6人制</t>
    <rPh sb="1" eb="3">
      <t>ニンセイ</t>
    </rPh>
    <phoneticPr fontId="1"/>
  </si>
  <si>
    <t>ビーチバレーボール</t>
    <phoneticPr fontId="1"/>
  </si>
  <si>
    <t>ローイング</t>
    <phoneticPr fontId="1"/>
  </si>
  <si>
    <t>少年男子</t>
    <rPh sb="0" eb="2">
      <t>ショウネン</t>
    </rPh>
    <phoneticPr fontId="1"/>
  </si>
  <si>
    <t>少年女子</t>
    <rPh sb="0" eb="4">
      <t>ショウネンジョシ</t>
    </rPh>
    <phoneticPr fontId="1"/>
  </si>
  <si>
    <t>少年男子</t>
    <rPh sb="2" eb="3">
      <t>オトコ</t>
    </rPh>
    <rPh sb="3" eb="4">
      <t>コ</t>
    </rPh>
    <phoneticPr fontId="1"/>
  </si>
  <si>
    <t>成年男子</t>
    <rPh sb="2" eb="3">
      <t>オトコ</t>
    </rPh>
    <phoneticPr fontId="1"/>
  </si>
  <si>
    <t>スプリント　K-4</t>
    <phoneticPr fontId="1"/>
  </si>
  <si>
    <t>少年女子</t>
    <rPh sb="0" eb="2">
      <t>ショウネン</t>
    </rPh>
    <rPh sb="2" eb="4">
      <t>ジョシ</t>
    </rPh>
    <phoneticPr fontId="1"/>
  </si>
  <si>
    <t>FR3P</t>
    <phoneticPr fontId="1"/>
  </si>
  <si>
    <t>R3P</t>
    <phoneticPr fontId="1"/>
  </si>
  <si>
    <t>第46回北信越国民スポーツ大会競技成績一覧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5" eb="16">
      <t>セリ</t>
    </rPh>
    <rPh sb="16" eb="17">
      <t>ワザ</t>
    </rPh>
    <rPh sb="17" eb="18">
      <t>シゲル</t>
    </rPh>
    <rPh sb="18" eb="19">
      <t>ツムギ</t>
    </rPh>
    <rPh sb="19" eb="20">
      <t>イチ</t>
    </rPh>
    <rPh sb="20" eb="21">
      <t>ラン</t>
    </rPh>
    <phoneticPr fontId="1"/>
  </si>
  <si>
    <t>第78回国民スポーツ大会</t>
    <phoneticPr fontId="1"/>
  </si>
  <si>
    <t>第79回国民スポーツ大会</t>
    <rPh sb="0" eb="1">
      <t>ダイ</t>
    </rPh>
    <rPh sb="3" eb="4">
      <t>カイ</t>
    </rPh>
    <rPh sb="4" eb="6">
      <t>コクミン</t>
    </rPh>
    <rPh sb="10" eb="12">
      <t>タイカイ</t>
    </rPh>
    <phoneticPr fontId="1"/>
  </si>
  <si>
    <t>成年男子</t>
    <rPh sb="1" eb="2">
      <t>ネン</t>
    </rPh>
    <rPh sb="2" eb="4">
      <t>ダンシ</t>
    </rPh>
    <phoneticPr fontId="1"/>
  </si>
  <si>
    <t>ボクシング</t>
    <phoneticPr fontId="1"/>
  </si>
  <si>
    <t>AR60W</t>
    <phoneticPr fontId="1"/>
  </si>
  <si>
    <t>BP60J</t>
    <phoneticPr fontId="1"/>
  </si>
  <si>
    <t>BR60J</t>
    <phoneticPr fontId="1"/>
  </si>
  <si>
    <t>成年女子</t>
    <phoneticPr fontId="1"/>
  </si>
  <si>
    <t>不参加</t>
    <rPh sb="0" eb="3">
      <t>フサンカ</t>
    </rPh>
    <phoneticPr fontId="1"/>
  </si>
  <si>
    <t>①</t>
  </si>
  <si>
    <t>②</t>
  </si>
  <si>
    <t>DNS</t>
  </si>
  <si>
    <t>第45回北信越国民スポーツ大会競技成績一覧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5" eb="16">
      <t>セリ</t>
    </rPh>
    <rPh sb="16" eb="17">
      <t>ワザ</t>
    </rPh>
    <rPh sb="17" eb="18">
      <t>シゲル</t>
    </rPh>
    <rPh sb="18" eb="19">
      <t>ツムギ</t>
    </rPh>
    <rPh sb="19" eb="20">
      <t>イチ</t>
    </rPh>
    <rPh sb="20" eb="21">
      <t>ラン</t>
    </rPh>
    <phoneticPr fontId="1"/>
  </si>
  <si>
    <t>成年女子</t>
    <rPh sb="1" eb="2">
      <t>ネン</t>
    </rPh>
    <rPh sb="2" eb="4">
      <t>ジョシ</t>
    </rPh>
    <phoneticPr fontId="1"/>
  </si>
  <si>
    <t>AR60</t>
    <phoneticPr fontId="1"/>
  </si>
  <si>
    <t>③</t>
  </si>
  <si>
    <t>BR60WJ</t>
    <phoneticPr fontId="1"/>
  </si>
  <si>
    <t>DNF</t>
    <phoneticPr fontId="1"/>
  </si>
  <si>
    <t>DNS</t>
    <phoneticPr fontId="1"/>
  </si>
  <si>
    <t>棄権</t>
    <rPh sb="0" eb="2">
      <t>キケン</t>
    </rPh>
    <phoneticPr fontId="1"/>
  </si>
  <si>
    <t>失権</t>
    <rPh sb="0" eb="2">
      <t>シッケン</t>
    </rPh>
    <phoneticPr fontId="1"/>
  </si>
  <si>
    <t>第78回国民スポーツ大会</t>
    <rPh sb="0" eb="1">
      <t>ダイ</t>
    </rPh>
    <rPh sb="3" eb="4">
      <t>カイ</t>
    </rPh>
    <rPh sb="4" eb="6">
      <t>コクミン</t>
    </rPh>
    <rPh sb="10" eb="12">
      <t>タイカイ</t>
    </rPh>
    <phoneticPr fontId="1"/>
  </si>
  <si>
    <t>特別国民体育大会</t>
    <rPh sb="0" eb="2">
      <t>トクベツ</t>
    </rPh>
    <rPh sb="2" eb="4">
      <t>コクミン</t>
    </rPh>
    <rPh sb="4" eb="6">
      <t>タイイク</t>
    </rPh>
    <rPh sb="6" eb="8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</si>
</sst>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\(0\)"/>
  </numFmts>
  <fonts count="41" x14ac:knownFonts="1">
    <font>
      <sz val="12.05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ゴシック"/>
      <family val="3"/>
      <charset val="128"/>
    </font>
    <font>
      <sz val="14"/>
      <name val="ＭＳ Ｐゴシック"/>
      <family val="3"/>
      <charset val="128"/>
    </font>
    <font>
      <sz val="12.05"/>
      <name val="ＭＳ Ｐゴシック"/>
      <family val="3"/>
      <charset val="128"/>
    </font>
    <font>
      <sz val="12"/>
      <name val="ＭＳ Ｐゴシック"/>
      <family val="3"/>
      <charset val="128"/>
    </font>
    <font>
      <sz val="12.05"/>
      <color rgb="FFFFFF00"/>
      <name val="ＭＳ Ｐゴシック"/>
      <family val="3"/>
      <charset val="128"/>
    </font>
    <font>
      <sz val="12.05"/>
      <color rgb="FFFFFF00"/>
      <name val="ＭＳ 明朝"/>
      <family val="1"/>
      <charset val="128"/>
    </font>
    <font>
      <sz val="10"/>
      <color rgb="FFFFFF00"/>
      <name val="ＭＳ ゴシック"/>
      <family val="3"/>
      <charset val="128"/>
    </font>
    <font>
      <sz val="12"/>
      <color rgb="FFFFFF00"/>
      <name val="ＭＳ ゴシック"/>
      <family val="3"/>
      <charset val="128"/>
    </font>
    <font>
      <sz val="12"/>
      <color rgb="FFFFFF00"/>
      <name val="ＭＳ Ｐゴシック"/>
      <family val="3"/>
      <charset val="128"/>
    </font>
    <font>
      <sz val="20"/>
      <color rgb="FFFFFF00"/>
      <name val="ＭＳ ゴシック"/>
      <family val="3"/>
      <charset val="128"/>
    </font>
    <font>
      <sz val="20"/>
      <color rgb="FFFF0000"/>
      <name val="ＭＳ ゴシック"/>
      <family val="3"/>
      <charset val="128"/>
    </font>
    <font>
      <sz val="24"/>
      <color rgb="FFFF000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.05"/>
      <color theme="1"/>
      <name val="ＭＳ 明朝"/>
      <family val="1"/>
      <charset val="128"/>
    </font>
    <font>
      <sz val="12.05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26"/>
      <name val="ＭＳ ゴシック"/>
      <family val="3"/>
      <charset val="128"/>
    </font>
    <font>
      <sz val="36"/>
      <name val="UD デジタル 教科書体 NK-B"/>
      <family val="1"/>
      <charset val="128"/>
    </font>
    <font>
      <sz val="10"/>
      <color rgb="FFFF0000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hair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8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medium">
        <color indexed="8"/>
      </right>
      <top style="medium">
        <color indexed="8"/>
      </top>
      <bottom/>
      <diagonal/>
    </border>
    <border>
      <left style="hair">
        <color indexed="64"/>
      </left>
      <right style="medium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8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8"/>
      </right>
      <top/>
      <bottom/>
      <diagonal/>
    </border>
    <border>
      <left style="hair">
        <color indexed="64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8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8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thin">
        <color indexed="64"/>
      </bottom>
      <diagonal/>
    </border>
    <border>
      <left style="hair">
        <color indexed="64"/>
      </left>
      <right/>
      <top style="medium">
        <color indexed="8"/>
      </top>
      <bottom style="thin">
        <color indexed="64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 style="hair">
        <color indexed="64"/>
      </right>
      <top style="hair">
        <color rgb="FF00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rgb="FF000000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medium">
        <color indexed="8"/>
      </bottom>
      <diagonal/>
    </border>
    <border>
      <left/>
      <right style="medium">
        <color indexed="64"/>
      </right>
      <top style="hair">
        <color indexed="64"/>
      </top>
      <bottom style="medium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812">
    <xf numFmtId="0" fontId="0" fillId="0" borderId="0" xfId="0"/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12" fillId="0" borderId="0" xfId="0" applyFont="1" applyAlignment="1">
      <alignment vertical="center" wrapText="1" shrinkToFit="1"/>
    </xf>
    <xf numFmtId="176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6" fillId="0" borderId="70" xfId="0" applyFont="1" applyBorder="1" applyAlignment="1">
      <alignment horizontal="center"/>
    </xf>
    <xf numFmtId="0" fontId="16" fillId="0" borderId="53" xfId="0" applyFont="1" applyBorder="1" applyAlignment="1">
      <alignment horizontal="center"/>
    </xf>
    <xf numFmtId="0" fontId="16" fillId="0" borderId="71" xfId="0" applyFont="1" applyBorder="1" applyAlignment="1">
      <alignment horizontal="center"/>
    </xf>
    <xf numFmtId="0" fontId="16" fillId="0" borderId="72" xfId="0" applyFont="1" applyBorder="1" applyAlignment="1">
      <alignment horizontal="center"/>
    </xf>
    <xf numFmtId="0" fontId="16" fillId="0" borderId="73" xfId="0" applyFont="1" applyBorder="1" applyAlignment="1">
      <alignment horizontal="center"/>
    </xf>
    <xf numFmtId="0" fontId="0" fillId="0" borderId="74" xfId="0" applyBorder="1" applyAlignment="1">
      <alignment shrinkToFit="1"/>
    </xf>
    <xf numFmtId="0" fontId="0" fillId="0" borderId="75" xfId="0" applyBorder="1"/>
    <xf numFmtId="0" fontId="0" fillId="0" borderId="76" xfId="0" applyBorder="1" applyAlignment="1">
      <alignment shrinkToFit="1"/>
    </xf>
    <xf numFmtId="0" fontId="0" fillId="0" borderId="77" xfId="0" applyBorder="1"/>
    <xf numFmtId="0" fontId="1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6" fillId="0" borderId="78" xfId="0" applyFont="1" applyBorder="1" applyAlignment="1">
      <alignment horizontal="center"/>
    </xf>
    <xf numFmtId="0" fontId="16" fillId="0" borderId="79" xfId="0" applyFont="1" applyBorder="1" applyAlignment="1">
      <alignment horizontal="center"/>
    </xf>
    <xf numFmtId="0" fontId="16" fillId="0" borderId="8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81" xfId="0" applyFont="1" applyBorder="1" applyAlignment="1">
      <alignment horizontal="center" vertical="center" shrinkToFit="1"/>
    </xf>
    <xf numFmtId="0" fontId="19" fillId="0" borderId="8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20" fillId="0" borderId="81" xfId="0" applyFont="1" applyBorder="1" applyAlignment="1">
      <alignment horizontal="center" vertical="center"/>
    </xf>
    <xf numFmtId="0" fontId="17" fillId="0" borderId="71" xfId="0" applyFont="1" applyBorder="1" applyAlignment="1">
      <alignment horizontal="center"/>
    </xf>
    <xf numFmtId="0" fontId="17" fillId="0" borderId="73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shrinkToFit="1"/>
    </xf>
    <xf numFmtId="0" fontId="24" fillId="0" borderId="1" xfId="0" applyFont="1" applyBorder="1" applyAlignment="1">
      <alignment horizontal="center" vertical="center" justifyLastLine="1"/>
    </xf>
    <xf numFmtId="0" fontId="24" fillId="0" borderId="2" xfId="0" applyFont="1" applyBorder="1" applyAlignment="1">
      <alignment horizontal="center" vertical="center" justifyLastLine="1"/>
    </xf>
    <xf numFmtId="0" fontId="24" fillId="0" borderId="3" xfId="0" applyFont="1" applyBorder="1" applyAlignment="1">
      <alignment horizontal="distributed" vertical="center" justifyLastLine="1"/>
    </xf>
    <xf numFmtId="0" fontId="24" fillId="0" borderId="4" xfId="0" applyFont="1" applyBorder="1" applyAlignment="1">
      <alignment horizontal="distributed" vertical="center" justifyLastLine="1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distributed" vertical="center" justifyLastLine="1"/>
    </xf>
    <xf numFmtId="0" fontId="24" fillId="0" borderId="7" xfId="0" applyFont="1" applyBorder="1" applyAlignment="1">
      <alignment horizontal="distributed" vertical="center" justifyLastLine="1"/>
    </xf>
    <xf numFmtId="0" fontId="24" fillId="0" borderId="8" xfId="0" applyFont="1" applyBorder="1" applyAlignment="1">
      <alignment horizontal="distributed" vertical="center" justifyLastLine="1"/>
    </xf>
    <xf numFmtId="0" fontId="25" fillId="0" borderId="0" xfId="0" applyFont="1"/>
    <xf numFmtId="0" fontId="24" fillId="0" borderId="9" xfId="0" applyFont="1" applyBorder="1" applyAlignment="1">
      <alignment horizontal="center" vertical="center" justifyLastLine="1"/>
    </xf>
    <xf numFmtId="0" fontId="24" fillId="0" borderId="10" xfId="0" applyFont="1" applyBorder="1" applyAlignment="1">
      <alignment horizontal="center" vertical="center" justifyLastLine="1"/>
    </xf>
    <xf numFmtId="0" fontId="24" fillId="0" borderId="11" xfId="0" applyFont="1" applyBorder="1" applyAlignment="1">
      <alignment horizontal="distributed" vertical="center" justifyLastLine="1"/>
    </xf>
    <xf numFmtId="0" fontId="24" fillId="0" borderId="12" xfId="0" applyFont="1" applyBorder="1" applyAlignment="1">
      <alignment horizontal="distributed" vertical="center" justifyLastLine="1"/>
    </xf>
    <xf numFmtId="0" fontId="26" fillId="0" borderId="13" xfId="0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0" fontId="24" fillId="0" borderId="221" xfId="0" applyFont="1" applyBorder="1" applyAlignment="1">
      <alignment horizontal="center" vertical="center"/>
    </xf>
    <xf numFmtId="0" fontId="24" fillId="0" borderId="222" xfId="0" applyFont="1" applyBorder="1" applyAlignment="1" applyProtection="1">
      <alignment horizontal="center" vertical="center" shrinkToFit="1"/>
      <protection locked="0"/>
    </xf>
    <xf numFmtId="0" fontId="24" fillId="0" borderId="223" xfId="0" applyFont="1" applyBorder="1" applyAlignment="1" applyProtection="1">
      <alignment horizontal="center" vertical="center" shrinkToFit="1"/>
      <protection locked="0"/>
    </xf>
    <xf numFmtId="0" fontId="24" fillId="0" borderId="224" xfId="0" applyFont="1" applyBorder="1" applyAlignment="1" applyProtection="1">
      <alignment horizontal="center" vertical="center" shrinkToFit="1"/>
      <protection locked="0"/>
    </xf>
    <xf numFmtId="0" fontId="26" fillId="0" borderId="0" xfId="0" applyFont="1" applyAlignment="1">
      <alignment vertical="center"/>
    </xf>
    <xf numFmtId="0" fontId="26" fillId="0" borderId="17" xfId="0" applyFont="1" applyBorder="1" applyAlignment="1">
      <alignment vertical="center"/>
    </xf>
    <xf numFmtId="0" fontId="24" fillId="0" borderId="115" xfId="0" applyFont="1" applyBorder="1" applyAlignment="1">
      <alignment horizontal="center" vertical="center"/>
    </xf>
    <xf numFmtId="0" fontId="24" fillId="0" borderId="164" xfId="0" applyFont="1" applyBorder="1" applyAlignment="1" applyProtection="1">
      <alignment horizontal="center" vertical="center" shrinkToFit="1"/>
      <protection locked="0"/>
    </xf>
    <xf numFmtId="0" fontId="24" fillId="0" borderId="26" xfId="0" applyFont="1" applyBorder="1" applyAlignment="1" applyProtection="1">
      <alignment horizontal="center" vertical="center" shrinkToFit="1"/>
      <protection locked="0"/>
    </xf>
    <xf numFmtId="0" fontId="24" fillId="0" borderId="165" xfId="0" applyFont="1" applyBorder="1" applyAlignment="1" applyProtection="1">
      <alignment horizontal="center" vertical="center" shrinkToFit="1"/>
      <protection locked="0"/>
    </xf>
    <xf numFmtId="0" fontId="26" fillId="0" borderId="219" xfId="0" applyFont="1" applyBorder="1" applyAlignment="1">
      <alignment vertical="center"/>
    </xf>
    <xf numFmtId="0" fontId="26" fillId="0" borderId="220" xfId="0" applyFont="1" applyBorder="1" applyAlignment="1">
      <alignment vertical="center"/>
    </xf>
    <xf numFmtId="0" fontId="24" fillId="0" borderId="105" xfId="0" applyFont="1" applyBorder="1" applyAlignment="1">
      <alignment horizontal="center" vertical="center"/>
    </xf>
    <xf numFmtId="0" fontId="24" fillId="0" borderId="167" xfId="0" applyFont="1" applyBorder="1" applyAlignment="1" applyProtection="1">
      <alignment horizontal="center" vertical="center" shrinkToFit="1"/>
      <protection locked="0"/>
    </xf>
    <xf numFmtId="0" fontId="24" fillId="0" borderId="86" xfId="0" applyFont="1" applyBorder="1" applyAlignment="1" applyProtection="1">
      <alignment horizontal="center" vertical="center" shrinkToFit="1"/>
      <protection locked="0"/>
    </xf>
    <xf numFmtId="0" fontId="24" fillId="0" borderId="87" xfId="0" applyFont="1" applyBorder="1" applyAlignment="1" applyProtection="1">
      <alignment horizontal="center" vertical="center" shrinkToFit="1"/>
      <protection locked="0"/>
    </xf>
    <xf numFmtId="0" fontId="26" fillId="0" borderId="22" xfId="0" applyFont="1" applyBorder="1" applyAlignment="1">
      <alignment vertical="center"/>
    </xf>
    <xf numFmtId="0" fontId="24" fillId="0" borderId="127" xfId="0" applyFont="1" applyBorder="1" applyAlignment="1">
      <alignment horizontal="center" vertical="center"/>
    </xf>
    <xf numFmtId="0" fontId="24" fillId="0" borderId="161" xfId="0" applyFont="1" applyBorder="1" applyAlignment="1" applyProtection="1">
      <alignment horizontal="center" vertical="center" shrinkToFit="1"/>
      <protection locked="0"/>
    </xf>
    <xf numFmtId="0" fontId="24" fillId="0" borderId="29" xfId="0" applyFont="1" applyBorder="1" applyAlignment="1" applyProtection="1">
      <alignment horizontal="center" vertical="center" shrinkToFit="1"/>
      <protection locked="0"/>
    </xf>
    <xf numFmtId="0" fontId="24" fillId="0" borderId="162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vertical="center"/>
    </xf>
    <xf numFmtId="0" fontId="26" fillId="0" borderId="16" xfId="0" applyFont="1" applyBorder="1" applyAlignment="1">
      <alignment vertical="center" shrinkToFit="1"/>
    </xf>
    <xf numFmtId="0" fontId="24" fillId="0" borderId="116" xfId="0" applyFont="1" applyBorder="1" applyAlignment="1">
      <alignment horizontal="center" vertical="center"/>
    </xf>
    <xf numFmtId="0" fontId="24" fillId="0" borderId="142" xfId="0" applyFont="1" applyBorder="1" applyAlignment="1" applyProtection="1">
      <alignment horizontal="center" vertical="center" shrinkToFit="1"/>
      <protection locked="0"/>
    </xf>
    <xf numFmtId="0" fontId="24" fillId="0" borderId="132" xfId="0" applyFont="1" applyBorder="1" applyAlignment="1" applyProtection="1">
      <alignment horizontal="center" vertical="center" shrinkToFit="1"/>
      <protection locked="0"/>
    </xf>
    <xf numFmtId="0" fontId="24" fillId="0" borderId="143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>
      <alignment vertical="center"/>
    </xf>
    <xf numFmtId="0" fontId="24" fillId="0" borderId="117" xfId="0" applyFont="1" applyBorder="1" applyAlignment="1">
      <alignment horizontal="center" vertical="center"/>
    </xf>
    <xf numFmtId="0" fontId="24" fillId="0" borderId="157" xfId="0" applyFont="1" applyBorder="1" applyAlignment="1" applyProtection="1">
      <alignment horizontal="center" vertical="center" shrinkToFit="1"/>
      <protection locked="0"/>
    </xf>
    <xf numFmtId="0" fontId="24" fillId="0" borderId="18" xfId="0" applyFont="1" applyBorder="1" applyAlignment="1" applyProtection="1">
      <alignment horizontal="center" vertical="center" shrinkToFit="1"/>
      <protection locked="0"/>
    </xf>
    <xf numFmtId="0" fontId="24" fillId="0" borderId="158" xfId="0" applyFont="1" applyBorder="1" applyAlignment="1" applyProtection="1">
      <alignment horizontal="center" vertical="center" shrinkToFit="1"/>
      <protection locked="0"/>
    </xf>
    <xf numFmtId="0" fontId="26" fillId="0" borderId="111" xfId="0" applyFont="1" applyBorder="1" applyAlignment="1">
      <alignment vertical="center"/>
    </xf>
    <xf numFmtId="0" fontId="26" fillId="0" borderId="17" xfId="0" applyFont="1" applyBorder="1" applyAlignment="1">
      <alignment horizontal="center" vertical="center"/>
    </xf>
    <xf numFmtId="0" fontId="24" fillId="0" borderId="118" xfId="0" applyFont="1" applyBorder="1" applyAlignment="1">
      <alignment horizontal="center" vertical="center"/>
    </xf>
    <xf numFmtId="0" fontId="24" fillId="0" borderId="168" xfId="0" applyFont="1" applyBorder="1" applyAlignment="1" applyProtection="1">
      <alignment horizontal="center" vertical="center" shrinkToFit="1"/>
      <protection locked="0"/>
    </xf>
    <xf numFmtId="0" fontId="24" fillId="0" borderId="169" xfId="0" applyFont="1" applyBorder="1" applyAlignment="1" applyProtection="1">
      <alignment horizontal="center" vertical="center" shrinkToFit="1"/>
      <protection locked="0"/>
    </xf>
    <xf numFmtId="0" fontId="24" fillId="0" borderId="170" xfId="0" applyFont="1" applyBorder="1" applyAlignment="1" applyProtection="1">
      <alignment horizontal="center" vertical="center" shrinkToFit="1"/>
      <protection locked="0"/>
    </xf>
    <xf numFmtId="0" fontId="26" fillId="0" borderId="19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4" fillId="0" borderId="119" xfId="0" applyFont="1" applyBorder="1" applyAlignment="1">
      <alignment horizontal="center" vertical="center"/>
    </xf>
    <xf numFmtId="0" fontId="24" fillId="0" borderId="152" xfId="0" applyFont="1" applyBorder="1" applyAlignment="1" applyProtection="1">
      <alignment horizontal="center" vertical="center" shrinkToFit="1"/>
      <protection locked="0"/>
    </xf>
    <xf numFmtId="0" fontId="24" fillId="0" borderId="131" xfId="0" applyFont="1" applyBorder="1" applyAlignment="1" applyProtection="1">
      <alignment horizontal="center" vertical="center" shrinkToFit="1"/>
      <protection locked="0"/>
    </xf>
    <xf numFmtId="0" fontId="24" fillId="0" borderId="153" xfId="0" applyFont="1" applyBorder="1" applyAlignment="1" applyProtection="1">
      <alignment horizontal="center" vertical="center" shrinkToFit="1"/>
      <protection locked="0"/>
    </xf>
    <xf numFmtId="0" fontId="26" fillId="0" borderId="16" xfId="0" applyFont="1" applyBorder="1" applyAlignment="1">
      <alignment vertical="center"/>
    </xf>
    <xf numFmtId="0" fontId="24" fillId="0" borderId="171" xfId="0" applyFont="1" applyBorder="1" applyAlignment="1" applyProtection="1">
      <alignment horizontal="center" vertical="center" shrinkToFit="1"/>
      <protection locked="0"/>
    </xf>
    <xf numFmtId="0" fontId="24" fillId="0" borderId="172" xfId="0" applyFont="1" applyBorder="1" applyAlignment="1" applyProtection="1">
      <alignment horizontal="center" vertical="center" shrinkToFit="1"/>
      <protection locked="0"/>
    </xf>
    <xf numFmtId="0" fontId="24" fillId="0" borderId="173" xfId="0" applyFont="1" applyBorder="1" applyAlignment="1" applyProtection="1">
      <alignment horizontal="center" vertical="center" shrinkToFit="1"/>
      <protection locked="0"/>
    </xf>
    <xf numFmtId="0" fontId="26" fillId="0" borderId="12" xfId="0" applyFont="1" applyBorder="1" applyAlignment="1">
      <alignment vertical="center"/>
    </xf>
    <xf numFmtId="0" fontId="24" fillId="0" borderId="108" xfId="0" applyFont="1" applyBorder="1" applyAlignment="1">
      <alignment horizontal="center" vertical="center"/>
    </xf>
    <xf numFmtId="0" fontId="24" fillId="0" borderId="145" xfId="0" applyFont="1" applyBorder="1" applyAlignment="1" applyProtection="1">
      <alignment horizontal="center" vertical="center" shrinkToFit="1"/>
      <protection locked="0"/>
    </xf>
    <xf numFmtId="0" fontId="24" fillId="0" borderId="146" xfId="0" applyFont="1" applyBorder="1" applyAlignment="1" applyProtection="1">
      <alignment horizontal="center" vertical="center" shrinkToFit="1"/>
      <protection locked="0"/>
    </xf>
    <xf numFmtId="0" fontId="24" fillId="0" borderId="147" xfId="0" applyFont="1" applyBorder="1" applyAlignment="1" applyProtection="1">
      <alignment horizontal="center" vertical="center" shrinkToFit="1"/>
      <protection locked="0"/>
    </xf>
    <xf numFmtId="0" fontId="26" fillId="0" borderId="20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4" fillId="0" borderId="120" xfId="0" applyFont="1" applyBorder="1" applyAlignment="1">
      <alignment horizontal="center" vertical="center"/>
    </xf>
    <xf numFmtId="0" fontId="24" fillId="0" borderId="148" xfId="0" applyFont="1" applyBorder="1" applyAlignment="1" applyProtection="1">
      <alignment horizontal="center" vertical="center" shrinkToFit="1"/>
      <protection locked="0"/>
    </xf>
    <xf numFmtId="0" fontId="26" fillId="0" borderId="23" xfId="0" applyFont="1" applyBorder="1" applyAlignment="1">
      <alignment vertical="center"/>
    </xf>
    <xf numFmtId="0" fontId="24" fillId="0" borderId="121" xfId="0" applyFont="1" applyBorder="1" applyAlignment="1">
      <alignment horizontal="center" vertical="center"/>
    </xf>
    <xf numFmtId="0" fontId="24" fillId="0" borderId="149" xfId="0" applyFont="1" applyBorder="1" applyAlignment="1" applyProtection="1">
      <alignment horizontal="center" vertical="center" shrinkToFit="1"/>
      <protection locked="0"/>
    </xf>
    <xf numFmtId="0" fontId="24" fillId="0" borderId="150" xfId="0" applyFont="1" applyBorder="1" applyAlignment="1" applyProtection="1">
      <alignment horizontal="center" vertical="center" shrinkToFit="1"/>
      <protection locked="0"/>
    </xf>
    <xf numFmtId="0" fontId="24" fillId="0" borderId="151" xfId="0" applyFont="1" applyBorder="1" applyAlignment="1" applyProtection="1">
      <alignment horizontal="center" vertical="center" shrinkToFit="1"/>
      <protection locked="0"/>
    </xf>
    <xf numFmtId="0" fontId="26" fillId="0" borderId="19" xfId="0" applyFont="1" applyBorder="1" applyAlignment="1">
      <alignment vertical="center" shrinkToFit="1"/>
    </xf>
    <xf numFmtId="0" fontId="24" fillId="0" borderId="122" xfId="0" applyFont="1" applyBorder="1" applyAlignment="1">
      <alignment horizontal="center" vertical="center"/>
    </xf>
    <xf numFmtId="0" fontId="24" fillId="0" borderId="166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4" fillId="0" borderId="159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>
      <alignment vertical="center"/>
    </xf>
    <xf numFmtId="0" fontId="24" fillId="0" borderId="123" xfId="0" applyFont="1" applyBorder="1" applyAlignment="1">
      <alignment horizontal="center" vertical="center"/>
    </xf>
    <xf numFmtId="0" fontId="24" fillId="0" borderId="160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163" xfId="0" applyFont="1" applyBorder="1" applyAlignment="1" applyProtection="1">
      <alignment horizontal="center" vertical="center" shrinkToFit="1"/>
      <protection locked="0"/>
    </xf>
    <xf numFmtId="0" fontId="26" fillId="0" borderId="26" xfId="0" applyFont="1" applyBorder="1" applyAlignment="1">
      <alignment vertical="center"/>
    </xf>
    <xf numFmtId="0" fontId="24" fillId="0" borderId="124" xfId="0" applyFont="1" applyBorder="1" applyAlignment="1">
      <alignment horizontal="center" vertical="center"/>
    </xf>
    <xf numFmtId="0" fontId="24" fillId="0" borderId="154" xfId="0" applyFont="1" applyBorder="1" applyAlignment="1" applyProtection="1">
      <alignment horizontal="center" vertical="center" shrinkToFit="1"/>
      <protection locked="0"/>
    </xf>
    <xf numFmtId="0" fontId="24" fillId="0" borderId="155" xfId="0" applyFont="1" applyBorder="1" applyAlignment="1" applyProtection="1">
      <alignment horizontal="center" vertical="center" shrinkToFit="1"/>
      <protection locked="0"/>
    </xf>
    <xf numFmtId="0" fontId="24" fillId="0" borderId="156" xfId="0" applyFont="1" applyBorder="1" applyAlignment="1" applyProtection="1">
      <alignment horizontal="center" vertical="center" shrinkToFit="1"/>
      <protection locked="0"/>
    </xf>
    <xf numFmtId="0" fontId="26" fillId="0" borderId="113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0" fontId="26" fillId="0" borderId="28" xfId="0" applyFont="1" applyBorder="1" applyAlignment="1">
      <alignment vertical="center"/>
    </xf>
    <xf numFmtId="0" fontId="26" fillId="0" borderId="29" xfId="0" applyFont="1" applyBorder="1" applyAlignment="1">
      <alignment vertical="center"/>
    </xf>
    <xf numFmtId="0" fontId="24" fillId="0" borderId="128" xfId="0" applyFont="1" applyBorder="1" applyAlignment="1">
      <alignment horizontal="center" vertical="center"/>
    </xf>
    <xf numFmtId="0" fontId="24" fillId="0" borderId="107" xfId="0" applyFont="1" applyBorder="1" applyAlignment="1" applyProtection="1">
      <alignment horizontal="center" vertical="center" shrinkToFit="1"/>
      <protection locked="0"/>
    </xf>
    <xf numFmtId="0" fontId="24" fillId="0" borderId="111" xfId="0" applyFont="1" applyBorder="1" applyAlignment="1" applyProtection="1">
      <alignment horizontal="center" vertical="center" shrinkToFit="1"/>
      <protection locked="0"/>
    </xf>
    <xf numFmtId="0" fontId="24" fillId="0" borderId="144" xfId="0" applyFont="1" applyBorder="1" applyAlignment="1" applyProtection="1">
      <alignment horizontal="center" vertical="center" shrinkToFit="1"/>
      <protection locked="0"/>
    </xf>
    <xf numFmtId="0" fontId="26" fillId="0" borderId="225" xfId="0" applyFont="1" applyBorder="1" applyAlignment="1">
      <alignment vertical="center"/>
    </xf>
    <xf numFmtId="0" fontId="24" fillId="0" borderId="174" xfId="0" applyFont="1" applyBorder="1" applyAlignment="1" applyProtection="1">
      <alignment horizontal="center" vertical="center" shrinkToFit="1"/>
      <protection locked="0"/>
    </xf>
    <xf numFmtId="0" fontId="24" fillId="0" borderId="56" xfId="0" applyFont="1" applyBorder="1" applyAlignment="1" applyProtection="1">
      <alignment horizontal="center" vertical="center" shrinkToFit="1"/>
      <protection locked="0"/>
    </xf>
    <xf numFmtId="0" fontId="24" fillId="0" borderId="191" xfId="0" applyFont="1" applyBorder="1" applyAlignment="1" applyProtection="1">
      <alignment horizontal="center" vertical="center" shrinkToFit="1"/>
      <protection locked="0"/>
    </xf>
    <xf numFmtId="0" fontId="26" fillId="0" borderId="30" xfId="0" applyFont="1" applyBorder="1" applyAlignment="1">
      <alignment vertical="center"/>
    </xf>
    <xf numFmtId="0" fontId="26" fillId="0" borderId="31" xfId="0" applyFont="1" applyBorder="1" applyAlignment="1">
      <alignment vertical="center"/>
    </xf>
    <xf numFmtId="0" fontId="24" fillId="0" borderId="130" xfId="0" applyFont="1" applyBorder="1" applyAlignment="1">
      <alignment horizontal="center" vertical="center"/>
    </xf>
    <xf numFmtId="0" fontId="24" fillId="0" borderId="88" xfId="0" applyFont="1" applyBorder="1" applyAlignment="1" applyProtection="1">
      <alignment horizontal="center" vertical="center" shrinkToFit="1"/>
      <protection locked="0"/>
    </xf>
    <xf numFmtId="0" fontId="24" fillId="0" borderId="89" xfId="0" applyFont="1" applyBorder="1" applyAlignment="1" applyProtection="1">
      <alignment horizontal="center" vertical="center" shrinkToFit="1"/>
      <protection locked="0"/>
    </xf>
    <xf numFmtId="0" fontId="24" fillId="0" borderId="192" xfId="0" applyFont="1" applyBorder="1" applyAlignment="1" applyProtection="1">
      <alignment horizontal="center" vertical="center" shrinkToFit="1"/>
      <protection locked="0"/>
    </xf>
    <xf numFmtId="0" fontId="24" fillId="0" borderId="90" xfId="0" applyFont="1" applyBorder="1" applyAlignment="1" applyProtection="1">
      <alignment horizontal="center" vertical="center" shrinkToFit="1"/>
      <protection locked="0"/>
    </xf>
    <xf numFmtId="0" fontId="26" fillId="0" borderId="227" xfId="0" applyFont="1" applyBorder="1" applyAlignment="1">
      <alignment vertical="center"/>
    </xf>
    <xf numFmtId="0" fontId="24" fillId="0" borderId="136" xfId="0" applyFont="1" applyBorder="1" applyAlignment="1">
      <alignment horizontal="center" vertical="center"/>
    </xf>
    <xf numFmtId="0" fontId="24" fillId="0" borderId="92" xfId="0" applyFont="1" applyBorder="1" applyAlignment="1" applyProtection="1">
      <alignment horizontal="center" vertical="center" shrinkToFit="1"/>
      <protection locked="0"/>
    </xf>
    <xf numFmtId="0" fontId="24" fillId="0" borderId="228" xfId="0" applyFont="1" applyBorder="1" applyAlignment="1" applyProtection="1">
      <alignment horizontal="center" vertical="center" shrinkToFit="1"/>
      <protection locked="0"/>
    </xf>
    <xf numFmtId="0" fontId="24" fillId="0" borderId="219" xfId="0" applyFont="1" applyBorder="1" applyAlignment="1" applyProtection="1">
      <alignment horizontal="center" vertical="center" shrinkToFit="1"/>
      <protection locked="0"/>
    </xf>
    <xf numFmtId="0" fontId="26" fillId="0" borderId="32" xfId="0" applyFont="1" applyBorder="1" applyAlignment="1">
      <alignment vertical="center"/>
    </xf>
    <xf numFmtId="0" fontId="24" fillId="0" borderId="91" xfId="0" applyFont="1" applyBorder="1" applyAlignment="1" applyProtection="1">
      <alignment horizontal="center" vertical="center" shrinkToFit="1"/>
      <protection locked="0"/>
    </xf>
    <xf numFmtId="0" fontId="26" fillId="0" borderId="131" xfId="0" applyFont="1" applyBorder="1" applyAlignment="1">
      <alignment vertical="center"/>
    </xf>
    <xf numFmtId="0" fontId="24" fillId="0" borderId="93" xfId="0" applyFont="1" applyBorder="1" applyAlignment="1" applyProtection="1">
      <alignment horizontal="center" vertical="center" shrinkToFit="1"/>
      <protection locked="0"/>
    </xf>
    <xf numFmtId="0" fontId="26" fillId="0" borderId="132" xfId="0" applyFont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24" fillId="0" borderId="94" xfId="0" applyFont="1" applyBorder="1" applyAlignment="1" applyProtection="1">
      <alignment horizontal="center" vertical="center" shrinkToFit="1"/>
      <protection locked="0"/>
    </xf>
    <xf numFmtId="0" fontId="24" fillId="0" borderId="95" xfId="0" applyFont="1" applyBorder="1" applyAlignment="1" applyProtection="1">
      <alignment horizontal="center" vertical="center" shrinkToFit="1"/>
      <protection locked="0"/>
    </xf>
    <xf numFmtId="0" fontId="24" fillId="0" borderId="96" xfId="0" applyFont="1" applyBorder="1" applyAlignment="1" applyProtection="1">
      <alignment horizontal="center" vertical="center" shrinkToFit="1"/>
      <protection locked="0"/>
    </xf>
    <xf numFmtId="0" fontId="24" fillId="0" borderId="109" xfId="0" applyFont="1" applyBorder="1" applyAlignment="1">
      <alignment horizontal="center" vertical="center"/>
    </xf>
    <xf numFmtId="0" fontId="26" fillId="0" borderId="35" xfId="0" applyFont="1" applyBorder="1" applyAlignment="1">
      <alignment vertical="center"/>
    </xf>
    <xf numFmtId="0" fontId="26" fillId="0" borderId="36" xfId="0" applyFont="1" applyBorder="1" applyAlignment="1">
      <alignment vertical="center"/>
    </xf>
    <xf numFmtId="0" fontId="24" fillId="0" borderId="103" xfId="0" applyFont="1" applyBorder="1" applyAlignment="1">
      <alignment horizontal="center" vertical="center"/>
    </xf>
    <xf numFmtId="0" fontId="24" fillId="0" borderId="50" xfId="0" applyFont="1" applyBorder="1" applyAlignment="1" applyProtection="1">
      <alignment horizontal="center" vertical="center" shrinkToFit="1"/>
      <protection locked="0"/>
    </xf>
    <xf numFmtId="0" fontId="26" fillId="0" borderId="37" xfId="0" applyFont="1" applyBorder="1" applyAlignment="1">
      <alignment vertical="center"/>
    </xf>
    <xf numFmtId="0" fontId="24" fillId="0" borderId="193" xfId="0" applyFont="1" applyBorder="1" applyAlignment="1" applyProtection="1">
      <alignment horizontal="center" vertical="center" shrinkToFit="1"/>
      <protection locked="0"/>
    </xf>
    <xf numFmtId="0" fontId="24" fillId="0" borderId="194" xfId="0" applyFont="1" applyBorder="1" applyAlignment="1" applyProtection="1">
      <alignment horizontal="center" vertical="center" shrinkToFit="1"/>
      <protection locked="0"/>
    </xf>
    <xf numFmtId="0" fontId="26" fillId="0" borderId="38" xfId="0" applyFont="1" applyBorder="1" applyAlignment="1">
      <alignment vertical="center"/>
    </xf>
    <xf numFmtId="0" fontId="26" fillId="0" borderId="39" xfId="0" applyFont="1" applyBorder="1" applyAlignment="1">
      <alignment vertical="center"/>
    </xf>
    <xf numFmtId="0" fontId="24" fillId="0" borderId="104" xfId="0" applyFont="1" applyBorder="1" applyAlignment="1">
      <alignment horizontal="center" vertical="center"/>
    </xf>
    <xf numFmtId="0" fontId="24" fillId="0" borderId="110" xfId="0" applyFont="1" applyBorder="1" applyAlignment="1">
      <alignment vertical="center" shrinkToFit="1"/>
    </xf>
    <xf numFmtId="0" fontId="26" fillId="0" borderId="133" xfId="0" applyFont="1" applyBorder="1" applyAlignment="1">
      <alignment vertical="center"/>
    </xf>
    <xf numFmtId="0" fontId="24" fillId="0" borderId="44" xfId="0" applyFont="1" applyBorder="1" applyAlignment="1">
      <alignment horizontal="center" vertical="center"/>
    </xf>
    <xf numFmtId="0" fontId="24" fillId="0" borderId="107" xfId="0" applyFont="1" applyBorder="1" applyAlignment="1">
      <alignment vertical="center" shrinkToFit="1"/>
    </xf>
    <xf numFmtId="0" fontId="26" fillId="0" borderId="42" xfId="0" applyFont="1" applyBorder="1" applyAlignment="1">
      <alignment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97" xfId="0" applyFont="1" applyBorder="1" applyAlignment="1">
      <alignment horizontal="center" vertical="center"/>
    </xf>
    <xf numFmtId="0" fontId="24" fillId="0" borderId="98" xfId="0" applyFont="1" applyBorder="1" applyAlignment="1">
      <alignment horizontal="center" vertical="center"/>
    </xf>
    <xf numFmtId="0" fontId="24" fillId="0" borderId="99" xfId="0" applyFont="1" applyBorder="1" applyAlignment="1">
      <alignment horizontal="center" vertical="center"/>
    </xf>
    <xf numFmtId="0" fontId="24" fillId="0" borderId="106" xfId="0" applyFont="1" applyBorder="1" applyAlignment="1">
      <alignment horizontal="left" vertical="center" shrinkToFit="1"/>
    </xf>
    <xf numFmtId="0" fontId="24" fillId="0" borderId="51" xfId="0" applyFont="1" applyBorder="1" applyAlignment="1">
      <alignment horizontal="center" vertical="center"/>
    </xf>
    <xf numFmtId="0" fontId="24" fillId="0" borderId="100" xfId="0" applyFont="1" applyBorder="1" applyAlignment="1">
      <alignment horizontal="center" vertical="center"/>
    </xf>
    <xf numFmtId="0" fontId="24" fillId="0" borderId="101" xfId="0" applyFont="1" applyBorder="1" applyAlignment="1">
      <alignment horizontal="center" vertical="center"/>
    </xf>
    <xf numFmtId="0" fontId="24" fillId="0" borderId="102" xfId="0" applyFont="1" applyBorder="1" applyAlignment="1">
      <alignment horizontal="center" vertical="center"/>
    </xf>
    <xf numFmtId="0" fontId="26" fillId="0" borderId="43" xfId="0" applyFont="1" applyBorder="1" applyAlignment="1">
      <alignment vertical="center"/>
    </xf>
    <xf numFmtId="0" fontId="26" fillId="0" borderId="31" xfId="0" applyFont="1" applyBorder="1" applyAlignment="1">
      <alignment horizontal="right" vertical="center"/>
    </xf>
    <xf numFmtId="0" fontId="24" fillId="0" borderId="129" xfId="0" applyFont="1" applyBorder="1" applyAlignment="1">
      <alignment horizontal="center" vertical="center" shrinkToFit="1"/>
    </xf>
    <xf numFmtId="0" fontId="24" fillId="0" borderId="53" xfId="0" applyFont="1" applyBorder="1" applyAlignment="1">
      <alignment vertical="center"/>
    </xf>
    <xf numFmtId="0" fontId="26" fillId="0" borderId="53" xfId="0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0" fontId="26" fillId="0" borderId="45" xfId="0" applyFont="1" applyBorder="1" applyAlignment="1">
      <alignment vertical="center"/>
    </xf>
    <xf numFmtId="0" fontId="24" fillId="0" borderId="78" xfId="0" applyFont="1" applyBorder="1" applyAlignment="1">
      <alignment horizontal="center" vertical="center"/>
    </xf>
    <xf numFmtId="0" fontId="24" fillId="0" borderId="175" xfId="0" applyFont="1" applyBorder="1" applyAlignment="1" applyProtection="1">
      <alignment horizontal="center" vertical="center" shrinkToFit="1"/>
      <protection locked="0"/>
    </xf>
    <xf numFmtId="0" fontId="24" fillId="0" borderId="176" xfId="0" applyFont="1" applyBorder="1" applyAlignment="1" applyProtection="1">
      <alignment horizontal="center" vertical="center" shrinkToFit="1"/>
      <protection locked="0"/>
    </xf>
    <xf numFmtId="0" fontId="24" fillId="0" borderId="177" xfId="0" applyFont="1" applyBorder="1" applyAlignment="1" applyProtection="1">
      <alignment horizontal="center" vertical="center" shrinkToFit="1"/>
      <protection locked="0"/>
    </xf>
    <xf numFmtId="0" fontId="24" fillId="0" borderId="0" xfId="0" applyFont="1" applyAlignment="1">
      <alignment vertical="center" shrinkToFit="1"/>
    </xf>
    <xf numFmtId="0" fontId="26" fillId="0" borderId="72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vertical="center" shrinkToFit="1"/>
    </xf>
    <xf numFmtId="0" fontId="24" fillId="0" borderId="0" xfId="0" applyFont="1" applyAlignment="1">
      <alignment horizontal="left" vertical="center" shrinkToFit="1"/>
    </xf>
    <xf numFmtId="0" fontId="24" fillId="0" borderId="226" xfId="0" applyFont="1" applyBorder="1" applyAlignment="1">
      <alignment horizontal="center" vertical="center" shrinkToFit="1"/>
    </xf>
    <xf numFmtId="0" fontId="24" fillId="0" borderId="54" xfId="0" applyFont="1" applyBorder="1" applyAlignment="1">
      <alignment horizontal="center" vertical="center" shrinkToFit="1"/>
    </xf>
    <xf numFmtId="0" fontId="24" fillId="0" borderId="55" xfId="0" applyFont="1" applyBorder="1" applyAlignment="1">
      <alignment horizontal="center" vertical="center" shrinkToFit="1"/>
    </xf>
    <xf numFmtId="0" fontId="24" fillId="0" borderId="56" xfId="0" applyFont="1" applyBorder="1" applyAlignment="1">
      <alignment horizontal="center" vertical="center" shrinkToFit="1"/>
    </xf>
    <xf numFmtId="0" fontId="24" fillId="0" borderId="50" xfId="0" applyFont="1" applyBorder="1" applyAlignment="1">
      <alignment horizontal="center" vertical="center" shrinkToFit="1"/>
    </xf>
    <xf numFmtId="0" fontId="24" fillId="0" borderId="58" xfId="0" applyFont="1" applyBorder="1" applyAlignment="1">
      <alignment horizontal="center" vertical="center"/>
    </xf>
    <xf numFmtId="0" fontId="24" fillId="0" borderId="134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24" fillId="0" borderId="60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0" fontId="24" fillId="0" borderId="84" xfId="0" applyFont="1" applyBorder="1" applyAlignment="1">
      <alignment horizontal="center" vertical="center"/>
    </xf>
    <xf numFmtId="0" fontId="24" fillId="0" borderId="139" xfId="0" applyFont="1" applyBorder="1" applyAlignment="1">
      <alignment horizontal="center" vertical="center"/>
    </xf>
    <xf numFmtId="0" fontId="24" fillId="0" borderId="178" xfId="0" applyFont="1" applyBorder="1" applyAlignment="1">
      <alignment horizontal="center" vertical="center"/>
    </xf>
    <xf numFmtId="0" fontId="24" fillId="0" borderId="179" xfId="0" applyFont="1" applyBorder="1" applyAlignment="1">
      <alignment horizontal="center" vertical="center"/>
    </xf>
    <xf numFmtId="0" fontId="24" fillId="0" borderId="180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63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26" fillId="0" borderId="67" xfId="0" applyFont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4" fillId="0" borderId="85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4" fillId="0" borderId="0" xfId="0" applyFont="1" applyAlignment="1">
      <alignment horizontal="right" vertical="center"/>
    </xf>
    <xf numFmtId="0" fontId="24" fillId="0" borderId="55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140" xfId="0" applyFont="1" applyBorder="1" applyAlignment="1">
      <alignment horizontal="center" vertical="center"/>
    </xf>
    <xf numFmtId="0" fontId="24" fillId="0" borderId="141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53" xfId="0" applyFont="1" applyBorder="1" applyAlignment="1">
      <alignment horizontal="left" vertical="center" shrinkToFit="1"/>
    </xf>
    <xf numFmtId="0" fontId="26" fillId="0" borderId="53" xfId="0" applyFont="1" applyBorder="1" applyAlignment="1">
      <alignment vertical="center"/>
    </xf>
    <xf numFmtId="0" fontId="35" fillId="0" borderId="53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shrinkToFit="1"/>
    </xf>
    <xf numFmtId="0" fontId="24" fillId="0" borderId="22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24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4" fillId="0" borderId="53" xfId="0" applyFont="1" applyBorder="1" applyAlignment="1">
      <alignment horizontal="right" vertical="center"/>
    </xf>
    <xf numFmtId="0" fontId="24" fillId="0" borderId="146" xfId="0" applyFont="1" applyBorder="1" applyAlignment="1">
      <alignment horizontal="distributed" vertical="center" justifyLastLine="1"/>
    </xf>
    <xf numFmtId="0" fontId="24" fillId="0" borderId="230" xfId="0" applyFont="1" applyBorder="1" applyAlignment="1">
      <alignment horizontal="distributed" vertical="center" justifyLastLine="1"/>
    </xf>
    <xf numFmtId="0" fontId="24" fillId="0" borderId="144" xfId="0" applyFont="1" applyBorder="1" applyAlignment="1">
      <alignment horizontal="distributed" vertical="center" justifyLastLine="1"/>
    </xf>
    <xf numFmtId="0" fontId="24" fillId="0" borderId="231" xfId="0" applyFont="1" applyBorder="1" applyAlignment="1">
      <alignment vertical="center" shrinkToFit="1"/>
    </xf>
    <xf numFmtId="0" fontId="3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4" fillId="0" borderId="80" xfId="0" applyFont="1" applyBorder="1" applyAlignment="1">
      <alignment horizontal="center" vertical="center"/>
    </xf>
    <xf numFmtId="0" fontId="24" fillId="0" borderId="248" xfId="0" applyFont="1" applyBorder="1" applyAlignment="1">
      <alignment horizontal="center" vertical="center"/>
    </xf>
    <xf numFmtId="0" fontId="24" fillId="0" borderId="249" xfId="0" applyFont="1" applyBorder="1" applyAlignment="1">
      <alignment horizontal="center" vertical="center"/>
    </xf>
    <xf numFmtId="0" fontId="26" fillId="0" borderId="216" xfId="0" applyFont="1" applyBorder="1" applyAlignment="1">
      <alignment vertical="center"/>
    </xf>
    <xf numFmtId="0" fontId="26" fillId="0" borderId="250" xfId="0" applyFont="1" applyBorder="1" applyAlignment="1">
      <alignment vertical="center"/>
    </xf>
    <xf numFmtId="0" fontId="24" fillId="0" borderId="251" xfId="0" applyFont="1" applyBorder="1" applyAlignment="1">
      <alignment horizontal="center" vertical="center"/>
    </xf>
    <xf numFmtId="0" fontId="24" fillId="0" borderId="252" xfId="0" applyFont="1" applyBorder="1" applyAlignment="1" applyProtection="1">
      <alignment horizontal="center" vertical="center" shrinkToFit="1"/>
      <protection locked="0"/>
    </xf>
    <xf numFmtId="0" fontId="24" fillId="0" borderId="95" xfId="0" applyFont="1" applyBorder="1" applyAlignment="1">
      <alignment horizontal="center" vertical="center"/>
    </xf>
    <xf numFmtId="0" fontId="24" fillId="0" borderId="253" xfId="0" applyFont="1" applyBorder="1" applyAlignment="1">
      <alignment horizontal="distributed" vertical="center" justifyLastLine="1"/>
    </xf>
    <xf numFmtId="0" fontId="24" fillId="0" borderId="254" xfId="0" applyFont="1" applyBorder="1" applyAlignment="1">
      <alignment horizontal="distributed" vertical="center" justifyLastLine="1"/>
    </xf>
    <xf numFmtId="0" fontId="24" fillId="0" borderId="255" xfId="0" applyFont="1" applyBorder="1" applyAlignment="1">
      <alignment horizontal="distributed" vertical="center" justifyLastLine="1"/>
    </xf>
    <xf numFmtId="0" fontId="26" fillId="0" borderId="158" xfId="0" applyFont="1" applyBorder="1" applyAlignment="1">
      <alignment vertical="center"/>
    </xf>
    <xf numFmtId="0" fontId="24" fillId="0" borderId="106" xfId="0" applyFont="1" applyBorder="1" applyAlignment="1" applyProtection="1">
      <alignment horizontal="center" vertical="center" shrinkToFit="1"/>
      <protection locked="0"/>
    </xf>
    <xf numFmtId="0" fontId="24" fillId="0" borderId="30" xfId="0" applyFont="1" applyBorder="1" applyAlignment="1" applyProtection="1">
      <alignment horizontal="center" vertical="center" shrinkToFit="1"/>
      <protection locked="0"/>
    </xf>
    <xf numFmtId="0" fontId="24" fillId="0" borderId="36" xfId="0" applyFont="1" applyBorder="1" applyAlignment="1" applyProtection="1">
      <alignment horizontal="center" vertical="center" shrinkToFit="1"/>
      <protection locked="0"/>
    </xf>
    <xf numFmtId="0" fontId="24" fillId="0" borderId="256" xfId="0" applyFont="1" applyBorder="1" applyAlignment="1" applyProtection="1">
      <alignment horizontal="center" vertical="center" shrinkToFit="1"/>
      <protection locked="0"/>
    </xf>
    <xf numFmtId="0" fontId="24" fillId="0" borderId="257" xfId="0" applyFont="1" applyBorder="1" applyAlignment="1" applyProtection="1">
      <alignment horizontal="center" vertical="center" shrinkToFit="1"/>
      <protection locked="0"/>
    </xf>
    <xf numFmtId="0" fontId="24" fillId="0" borderId="258" xfId="0" applyFont="1" applyBorder="1" applyAlignment="1" applyProtection="1">
      <alignment horizontal="center" vertical="center" shrinkToFit="1"/>
      <protection locked="0"/>
    </xf>
    <xf numFmtId="0" fontId="24" fillId="0" borderId="259" xfId="0" applyFont="1" applyBorder="1" applyAlignment="1" applyProtection="1">
      <alignment horizontal="center" vertical="center" shrinkToFit="1"/>
      <protection locked="0"/>
    </xf>
    <xf numFmtId="0" fontId="24" fillId="0" borderId="260" xfId="0" applyFont="1" applyBorder="1" applyAlignment="1" applyProtection="1">
      <alignment horizontal="center" vertical="center" shrinkToFit="1"/>
      <protection locked="0"/>
    </xf>
    <xf numFmtId="0" fontId="39" fillId="0" borderId="107" xfId="0" applyFont="1" applyBorder="1" applyAlignment="1" applyProtection="1">
      <alignment horizontal="center" vertical="center" shrinkToFit="1"/>
      <protection locked="0"/>
    </xf>
    <xf numFmtId="0" fontId="39" fillId="0" borderId="111" xfId="0" applyFont="1" applyBorder="1" applyAlignment="1" applyProtection="1">
      <alignment horizontal="center" vertical="center" shrinkToFit="1"/>
      <protection locked="0"/>
    </xf>
    <xf numFmtId="0" fontId="39" fillId="0" borderId="144" xfId="0" applyFont="1" applyBorder="1" applyAlignment="1" applyProtection="1">
      <alignment horizontal="center" vertical="center" shrinkToFit="1"/>
      <protection locked="0"/>
    </xf>
    <xf numFmtId="0" fontId="39" fillId="0" borderId="157" xfId="0" applyFont="1" applyBorder="1" applyAlignment="1" applyProtection="1">
      <alignment horizontal="center" vertical="center" shrinkToFit="1"/>
      <protection locked="0"/>
    </xf>
    <xf numFmtId="0" fontId="39" fillId="0" borderId="18" xfId="0" applyFont="1" applyBorder="1" applyAlignment="1" applyProtection="1">
      <alignment horizontal="center" vertical="center" shrinkToFit="1"/>
      <protection locked="0"/>
    </xf>
    <xf numFmtId="0" fontId="39" fillId="0" borderId="158" xfId="0" applyFont="1" applyBorder="1" applyAlignment="1" applyProtection="1">
      <alignment horizontal="center" vertical="center" shrinkToFit="1"/>
      <protection locked="0"/>
    </xf>
    <xf numFmtId="0" fontId="39" fillId="0" borderId="166" xfId="0" applyFont="1" applyBorder="1" applyAlignment="1" applyProtection="1">
      <alignment horizontal="center" vertical="center" shrinkToFit="1"/>
      <protection locked="0"/>
    </xf>
    <xf numFmtId="0" fontId="39" fillId="0" borderId="25" xfId="0" applyFont="1" applyBorder="1" applyAlignment="1" applyProtection="1">
      <alignment horizontal="center" vertical="center" shrinkToFit="1"/>
      <protection locked="0"/>
    </xf>
    <xf numFmtId="0" fontId="39" fillId="0" borderId="15" xfId="0" applyFont="1" applyBorder="1" applyAlignment="1" applyProtection="1">
      <alignment horizontal="center" vertical="center" shrinkToFit="1"/>
      <protection locked="0"/>
    </xf>
    <xf numFmtId="0" fontId="39" fillId="0" borderId="159" xfId="0" applyFont="1" applyBorder="1" applyAlignment="1" applyProtection="1">
      <alignment horizontal="center" vertical="center" shrinkToFit="1"/>
      <protection locked="0"/>
    </xf>
    <xf numFmtId="0" fontId="24" fillId="0" borderId="92" xfId="0" quotePrefix="1" applyFont="1" applyBorder="1" applyAlignment="1" applyProtection="1">
      <alignment horizontal="center" vertical="center" shrinkToFit="1"/>
      <protection locked="0"/>
    </xf>
    <xf numFmtId="0" fontId="24" fillId="0" borderId="90" xfId="0" quotePrefix="1" applyFont="1" applyBorder="1" applyAlignment="1" applyProtection="1">
      <alignment horizontal="center" vertical="center" shrinkToFit="1"/>
      <protection locked="0"/>
    </xf>
    <xf numFmtId="0" fontId="40" fillId="0" borderId="264" xfId="0" applyFont="1" applyBorder="1" applyAlignment="1" applyProtection="1">
      <alignment horizontal="center" vertical="center" shrinkToFit="1"/>
      <protection locked="0"/>
    </xf>
    <xf numFmtId="0" fontId="40" fillId="0" borderId="265" xfId="0" applyFont="1" applyBorder="1" applyAlignment="1" applyProtection="1">
      <alignment horizontal="center" vertical="center" shrinkToFit="1"/>
      <protection locked="0"/>
    </xf>
    <xf numFmtId="0" fontId="40" fillId="0" borderId="266" xfId="0" applyFont="1" applyBorder="1" applyAlignment="1" applyProtection="1">
      <alignment horizontal="center" vertical="center" shrinkToFit="1"/>
      <protection locked="0"/>
    </xf>
    <xf numFmtId="0" fontId="40" fillId="0" borderId="94" xfId="0" applyFont="1" applyBorder="1" applyAlignment="1" applyProtection="1">
      <alignment horizontal="center" vertical="center" shrinkToFit="1"/>
      <protection locked="0"/>
    </xf>
    <xf numFmtId="0" fontId="40" fillId="0" borderId="95" xfId="0" applyFont="1" applyBorder="1" applyAlignment="1" applyProtection="1">
      <alignment horizontal="center" vertical="center" shrinkToFit="1"/>
      <protection locked="0"/>
    </xf>
    <xf numFmtId="0" fontId="40" fillId="0" borderId="96" xfId="0" applyFont="1" applyBorder="1" applyAlignment="1" applyProtection="1">
      <alignment horizontal="center" vertical="center" shrinkToFit="1"/>
      <protection locked="0"/>
    </xf>
    <xf numFmtId="0" fontId="24" fillId="0" borderId="103" xfId="0" applyFont="1" applyBorder="1" applyAlignment="1">
      <alignment horizontal="center" vertical="center"/>
    </xf>
    <xf numFmtId="0" fontId="24" fillId="0" borderId="104" xfId="0" applyFont="1" applyBorder="1" applyAlignment="1">
      <alignment horizontal="center" vertical="center"/>
    </xf>
    <xf numFmtId="0" fontId="24" fillId="0" borderId="105" xfId="0" applyFont="1" applyBorder="1" applyAlignment="1">
      <alignment horizontal="center" vertical="center"/>
    </xf>
    <xf numFmtId="0" fontId="24" fillId="0" borderId="106" xfId="0" applyFont="1" applyBorder="1" applyAlignment="1">
      <alignment horizontal="left" vertical="center" shrinkToFit="1"/>
    </xf>
    <xf numFmtId="0" fontId="26" fillId="0" borderId="111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4" fillId="0" borderId="78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4" fillId="0" borderId="200" xfId="0" applyFont="1" applyBorder="1" applyAlignment="1">
      <alignment vertical="center" shrinkToFit="1"/>
    </xf>
    <xf numFmtId="0" fontId="24" fillId="0" borderId="211" xfId="0" applyFont="1" applyBorder="1" applyAlignment="1">
      <alignment vertical="center" shrinkToFit="1"/>
    </xf>
    <xf numFmtId="0" fontId="24" fillId="0" borderId="107" xfId="0" applyFont="1" applyBorder="1" applyAlignment="1">
      <alignment vertical="center" shrinkToFit="1"/>
    </xf>
    <xf numFmtId="0" fontId="24" fillId="0" borderId="58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shrinkToFit="1"/>
    </xf>
    <xf numFmtId="0" fontId="24" fillId="0" borderId="110" xfId="0" applyFont="1" applyBorder="1" applyAlignment="1">
      <alignment vertical="center" shrinkToFit="1"/>
    </xf>
    <xf numFmtId="0" fontId="24" fillId="0" borderId="109" xfId="0" applyFont="1" applyBorder="1" applyAlignment="1">
      <alignment horizontal="center" vertical="center"/>
    </xf>
    <xf numFmtId="0" fontId="24" fillId="0" borderId="108" xfId="0" applyFont="1" applyBorder="1" applyAlignment="1">
      <alignment horizontal="center" vertical="center"/>
    </xf>
    <xf numFmtId="0" fontId="26" fillId="0" borderId="111" xfId="0" applyFont="1" applyFill="1" applyBorder="1" applyAlignment="1">
      <alignment vertical="center"/>
    </xf>
    <xf numFmtId="0" fontId="26" fillId="0" borderId="12" xfId="0" applyFont="1" applyFill="1" applyBorder="1" applyAlignment="1">
      <alignment horizontal="right" vertical="center"/>
    </xf>
    <xf numFmtId="0" fontId="24" fillId="0" borderId="108" xfId="0" applyFont="1" applyFill="1" applyBorder="1" applyAlignment="1">
      <alignment horizontal="center" vertical="center"/>
    </xf>
    <xf numFmtId="0" fontId="24" fillId="0" borderId="145" xfId="0" applyFont="1" applyFill="1" applyBorder="1" applyAlignment="1" applyProtection="1">
      <alignment horizontal="center" vertical="center" shrinkToFit="1"/>
      <protection locked="0"/>
    </xf>
    <xf numFmtId="0" fontId="24" fillId="0" borderId="146" xfId="0" applyFont="1" applyFill="1" applyBorder="1" applyAlignment="1" applyProtection="1">
      <alignment horizontal="center" vertical="center" shrinkToFit="1"/>
      <protection locked="0"/>
    </xf>
    <xf numFmtId="0" fontId="24" fillId="0" borderId="147" xfId="0" applyFont="1" applyFill="1" applyBorder="1" applyAlignment="1" applyProtection="1">
      <alignment horizontal="center" vertical="center" shrinkToFit="1"/>
      <protection locked="0"/>
    </xf>
    <xf numFmtId="0" fontId="26" fillId="0" borderId="18" xfId="0" applyFont="1" applyFill="1" applyBorder="1" applyAlignment="1">
      <alignment vertical="center"/>
    </xf>
    <xf numFmtId="0" fontId="26" fillId="0" borderId="19" xfId="0" applyFont="1" applyFill="1" applyBorder="1" applyAlignment="1">
      <alignment horizontal="right" vertical="center"/>
    </xf>
    <xf numFmtId="0" fontId="24" fillId="0" borderId="119" xfId="0" applyFont="1" applyFill="1" applyBorder="1" applyAlignment="1">
      <alignment horizontal="center" vertical="center"/>
    </xf>
    <xf numFmtId="0" fontId="24" fillId="0" borderId="152" xfId="0" applyFont="1" applyFill="1" applyBorder="1" applyAlignment="1" applyProtection="1">
      <alignment horizontal="center" vertical="center" shrinkToFit="1"/>
      <protection locked="0"/>
    </xf>
    <xf numFmtId="0" fontId="24" fillId="0" borderId="131" xfId="0" applyFont="1" applyFill="1" applyBorder="1" applyAlignment="1" applyProtection="1">
      <alignment horizontal="center" vertical="center" shrinkToFit="1"/>
      <protection locked="0"/>
    </xf>
    <xf numFmtId="0" fontId="24" fillId="0" borderId="153" xfId="0" applyFont="1" applyFill="1" applyBorder="1" applyAlignment="1" applyProtection="1">
      <alignment horizontal="center" vertical="center" shrinkToFit="1"/>
      <protection locked="0"/>
    </xf>
    <xf numFmtId="0" fontId="26" fillId="0" borderId="19" xfId="0" applyFont="1" applyFill="1" applyBorder="1" applyAlignment="1">
      <alignment vertical="center"/>
    </xf>
    <xf numFmtId="0" fontId="26" fillId="0" borderId="25" xfId="0" applyFont="1" applyFill="1" applyBorder="1" applyAlignment="1">
      <alignment vertical="center"/>
    </xf>
    <xf numFmtId="0" fontId="26" fillId="0" borderId="23" xfId="0" applyFont="1" applyFill="1" applyBorder="1" applyAlignment="1">
      <alignment vertical="center"/>
    </xf>
    <xf numFmtId="0" fontId="24" fillId="0" borderId="124" xfId="0" applyFont="1" applyFill="1" applyBorder="1" applyAlignment="1">
      <alignment horizontal="center" vertical="center"/>
    </xf>
    <xf numFmtId="0" fontId="24" fillId="0" borderId="154" xfId="0" applyFont="1" applyFill="1" applyBorder="1" applyAlignment="1" applyProtection="1">
      <alignment horizontal="center" vertical="center" shrinkToFit="1"/>
      <protection locked="0"/>
    </xf>
    <xf numFmtId="0" fontId="24" fillId="0" borderId="155" xfId="0" applyFont="1" applyFill="1" applyBorder="1" applyAlignment="1" applyProtection="1">
      <alignment horizontal="center" vertical="center" shrinkToFit="1"/>
      <protection locked="0"/>
    </xf>
    <xf numFmtId="0" fontId="24" fillId="0" borderId="156" xfId="0" applyFont="1" applyFill="1" applyBorder="1" applyAlignment="1" applyProtection="1">
      <alignment horizontal="center" vertical="center" shrinkToFit="1"/>
      <protection locked="0"/>
    </xf>
    <xf numFmtId="0" fontId="26" fillId="0" borderId="17" xfId="0" applyFont="1" applyFill="1" applyBorder="1" applyAlignment="1">
      <alignment vertical="center"/>
    </xf>
    <xf numFmtId="0" fontId="24" fillId="0" borderId="115" xfId="0" applyFont="1" applyFill="1" applyBorder="1" applyAlignment="1">
      <alignment horizontal="center" vertical="center"/>
    </xf>
    <xf numFmtId="0" fontId="24" fillId="0" borderId="164" xfId="0" applyFont="1" applyFill="1" applyBorder="1" applyAlignment="1" applyProtection="1">
      <alignment horizontal="center" vertical="center" shrinkToFit="1"/>
      <protection locked="0"/>
    </xf>
    <xf numFmtId="0" fontId="24" fillId="0" borderId="26" xfId="0" applyFont="1" applyFill="1" applyBorder="1" applyAlignment="1" applyProtection="1">
      <alignment horizontal="center" vertical="center" shrinkToFit="1"/>
      <protection locked="0"/>
    </xf>
    <xf numFmtId="0" fontId="24" fillId="0" borderId="165" xfId="0" applyFont="1" applyFill="1" applyBorder="1" applyAlignment="1" applyProtection="1">
      <alignment horizontal="center" vertical="center" shrinkToFit="1"/>
      <protection locked="0"/>
    </xf>
    <xf numFmtId="0" fontId="24" fillId="0" borderId="117" xfId="0" applyFont="1" applyFill="1" applyBorder="1" applyAlignment="1">
      <alignment horizontal="center" vertical="center"/>
    </xf>
    <xf numFmtId="0" fontId="24" fillId="0" borderId="157" xfId="0" applyFont="1" applyFill="1" applyBorder="1" applyAlignment="1" applyProtection="1">
      <alignment horizontal="center" vertical="center" shrinkToFit="1"/>
      <protection locked="0"/>
    </xf>
    <xf numFmtId="0" fontId="24" fillId="0" borderId="18" xfId="0" applyFont="1" applyFill="1" applyBorder="1" applyAlignment="1" applyProtection="1">
      <alignment horizontal="center" vertical="center" shrinkToFit="1"/>
      <protection locked="0"/>
    </xf>
    <xf numFmtId="0" fontId="24" fillId="0" borderId="158" xfId="0" applyFont="1" applyFill="1" applyBorder="1" applyAlignment="1" applyProtection="1">
      <alignment horizontal="center" vertical="center" shrinkToFit="1"/>
      <protection locked="0"/>
    </xf>
    <xf numFmtId="0" fontId="26" fillId="0" borderId="15" xfId="0" applyFont="1" applyFill="1" applyBorder="1" applyAlignment="1">
      <alignment vertical="center"/>
    </xf>
    <xf numFmtId="0" fontId="26" fillId="0" borderId="16" xfId="0" applyFont="1" applyFill="1" applyBorder="1" applyAlignment="1">
      <alignment vertical="center"/>
    </xf>
    <xf numFmtId="0" fontId="24" fillId="0" borderId="123" xfId="0" applyFont="1" applyFill="1" applyBorder="1" applyAlignment="1">
      <alignment horizontal="center" vertical="center"/>
    </xf>
    <xf numFmtId="0" fontId="24" fillId="0" borderId="160" xfId="0" applyFont="1" applyFill="1" applyBorder="1" applyAlignment="1" applyProtection="1">
      <alignment horizontal="center" vertical="center" shrinkToFit="1"/>
      <protection locked="0"/>
    </xf>
    <xf numFmtId="0" fontId="24" fillId="0" borderId="15" xfId="0" applyFont="1" applyFill="1" applyBorder="1" applyAlignment="1" applyProtection="1">
      <alignment horizontal="center" vertical="center" shrinkToFit="1"/>
      <protection locked="0"/>
    </xf>
    <xf numFmtId="0" fontId="24" fillId="0" borderId="163" xfId="0" applyFont="1" applyFill="1" applyBorder="1" applyAlignment="1" applyProtection="1">
      <alignment horizontal="center" vertical="center" shrinkToFit="1"/>
      <protection locked="0"/>
    </xf>
    <xf numFmtId="0" fontId="26" fillId="0" borderId="26" xfId="0" applyFont="1" applyFill="1" applyBorder="1" applyAlignment="1">
      <alignment vertical="center"/>
    </xf>
    <xf numFmtId="0" fontId="26" fillId="0" borderId="17" xfId="0" applyFont="1" applyFill="1" applyBorder="1" applyAlignment="1">
      <alignment horizontal="right" vertical="center"/>
    </xf>
    <xf numFmtId="0" fontId="26" fillId="0" borderId="113" xfId="0" applyFont="1" applyFill="1" applyBorder="1" applyAlignment="1">
      <alignment vertical="center"/>
    </xf>
    <xf numFmtId="0" fontId="26" fillId="0" borderId="114" xfId="0" applyFont="1" applyFill="1" applyBorder="1" applyAlignment="1">
      <alignment horizontal="right" vertical="center"/>
    </xf>
    <xf numFmtId="0" fontId="24" fillId="0" borderId="125" xfId="0" applyFont="1" applyFill="1" applyBorder="1" applyAlignment="1">
      <alignment horizontal="center" vertical="center"/>
    </xf>
    <xf numFmtId="0" fontId="24" fillId="0" borderId="188" xfId="0" applyFont="1" applyFill="1" applyBorder="1" applyAlignment="1" applyProtection="1">
      <alignment horizontal="center" vertical="center" shrinkToFit="1"/>
      <protection locked="0"/>
    </xf>
    <xf numFmtId="0" fontId="24" fillId="0" borderId="113" xfId="0" applyFont="1" applyFill="1" applyBorder="1" applyAlignment="1" applyProtection="1">
      <alignment horizontal="center" vertical="center" shrinkToFit="1"/>
      <protection locked="0"/>
    </xf>
    <xf numFmtId="0" fontId="24" fillId="0" borderId="189" xfId="0" applyFont="1" applyFill="1" applyBorder="1" applyAlignment="1" applyProtection="1">
      <alignment horizontal="center" vertical="center" shrinkToFit="1"/>
      <protection locked="0"/>
    </xf>
    <xf numFmtId="0" fontId="26" fillId="0" borderId="27" xfId="0" applyFont="1" applyFill="1" applyBorder="1" applyAlignment="1">
      <alignment vertical="center"/>
    </xf>
    <xf numFmtId="0" fontId="26" fillId="0" borderId="28" xfId="0" applyFont="1" applyFill="1" applyBorder="1" applyAlignment="1">
      <alignment vertical="center"/>
    </xf>
    <xf numFmtId="0" fontId="24" fillId="0" borderId="126" xfId="0" applyFont="1" applyFill="1" applyBorder="1" applyAlignment="1">
      <alignment horizontal="center" vertical="center"/>
    </xf>
    <xf numFmtId="0" fontId="24" fillId="0" borderId="197" xfId="0" applyFont="1" applyFill="1" applyBorder="1" applyAlignment="1" applyProtection="1">
      <alignment horizontal="center" vertical="center" shrinkToFit="1"/>
      <protection locked="0"/>
    </xf>
    <xf numFmtId="0" fontId="24" fillId="0" borderId="27" xfId="0" applyFont="1" applyFill="1" applyBorder="1" applyAlignment="1" applyProtection="1">
      <alignment horizontal="center" vertical="center" shrinkToFit="1"/>
      <protection locked="0"/>
    </xf>
    <xf numFmtId="0" fontId="24" fillId="0" borderId="198" xfId="0" applyFont="1" applyFill="1" applyBorder="1" applyAlignment="1" applyProtection="1">
      <alignment horizontal="center" vertical="center" shrinkToFit="1"/>
      <protection locked="0"/>
    </xf>
    <xf numFmtId="0" fontId="26" fillId="0" borderId="12" xfId="0" applyFont="1" applyFill="1" applyBorder="1" applyAlignment="1">
      <alignment vertical="center"/>
    </xf>
    <xf numFmtId="0" fontId="26" fillId="0" borderId="89" xfId="0" applyFont="1" applyFill="1" applyBorder="1" applyAlignment="1">
      <alignment vertical="center"/>
    </xf>
    <xf numFmtId="0" fontId="26" fillId="0" borderId="33" xfId="0" applyFont="1" applyFill="1" applyBorder="1" applyAlignment="1">
      <alignment vertical="center"/>
    </xf>
    <xf numFmtId="0" fontId="24" fillId="0" borderId="130" xfId="0" applyFont="1" applyFill="1" applyBorder="1" applyAlignment="1">
      <alignment horizontal="center" vertical="center"/>
    </xf>
    <xf numFmtId="0" fontId="40" fillId="0" borderId="261" xfId="0" applyFont="1" applyFill="1" applyBorder="1" applyAlignment="1" applyProtection="1">
      <alignment horizontal="center" vertical="center" shrinkToFit="1"/>
      <protection locked="0"/>
    </xf>
    <xf numFmtId="0" fontId="40" fillId="0" borderId="262" xfId="0" applyFont="1" applyFill="1" applyBorder="1" applyAlignment="1" applyProtection="1">
      <alignment horizontal="center" vertical="center" shrinkToFit="1"/>
      <protection locked="0"/>
    </xf>
    <xf numFmtId="0" fontId="40" fillId="0" borderId="263" xfId="0" applyFont="1" applyFill="1" applyBorder="1" applyAlignment="1" applyProtection="1">
      <alignment horizontal="center" vertical="center" shrinkToFit="1"/>
      <protection locked="0"/>
    </xf>
    <xf numFmtId="0" fontId="26" fillId="0" borderId="150" xfId="0" applyFont="1" applyFill="1" applyBorder="1" applyAlignment="1">
      <alignment vertical="center"/>
    </xf>
    <xf numFmtId="0" fontId="26" fillId="0" borderId="93" xfId="0" applyFont="1" applyFill="1" applyBorder="1" applyAlignment="1">
      <alignment vertical="center"/>
    </xf>
    <xf numFmtId="0" fontId="24" fillId="0" borderId="121" xfId="0" applyFont="1" applyFill="1" applyBorder="1" applyAlignment="1">
      <alignment horizontal="center" vertical="center"/>
    </xf>
    <xf numFmtId="0" fontId="40" fillId="0" borderId="167" xfId="0" applyFont="1" applyFill="1" applyBorder="1" applyAlignment="1" applyProtection="1">
      <alignment horizontal="center" vertical="center" shrinkToFit="1"/>
      <protection locked="0"/>
    </xf>
    <xf numFmtId="0" fontId="40" fillId="0" borderId="86" xfId="0" applyFont="1" applyFill="1" applyBorder="1" applyAlignment="1" applyProtection="1">
      <alignment horizontal="center" vertical="center" shrinkToFit="1"/>
      <protection locked="0"/>
    </xf>
    <xf numFmtId="0" fontId="40" fillId="0" borderId="87" xfId="0" applyFont="1" applyFill="1" applyBorder="1" applyAlignment="1" applyProtection="1">
      <alignment horizontal="center" vertical="center" shrinkToFit="1"/>
      <protection locked="0"/>
    </xf>
    <xf numFmtId="0" fontId="26" fillId="0" borderId="56" xfId="0" applyFont="1" applyFill="1" applyBorder="1" applyAlignment="1">
      <alignment vertical="center"/>
    </xf>
    <xf numFmtId="0" fontId="26" fillId="0" borderId="55" xfId="0" applyFont="1" applyFill="1" applyBorder="1" applyAlignment="1">
      <alignment horizontal="right" vertical="center"/>
    </xf>
    <xf numFmtId="0" fontId="24" fillId="0" borderId="129" xfId="0" applyFont="1" applyFill="1" applyBorder="1" applyAlignment="1">
      <alignment horizontal="center" vertical="center"/>
    </xf>
    <xf numFmtId="0" fontId="24" fillId="0" borderId="240" xfId="0" applyFont="1" applyFill="1" applyBorder="1" applyAlignment="1" applyProtection="1">
      <alignment horizontal="center" vertical="center" shrinkToFit="1"/>
      <protection locked="0"/>
    </xf>
    <xf numFmtId="0" fontId="24" fillId="0" borderId="56" xfId="0" applyFont="1" applyFill="1" applyBorder="1" applyAlignment="1" applyProtection="1">
      <alignment horizontal="center" vertical="center" shrinkToFit="1"/>
      <protection locked="0"/>
    </xf>
    <xf numFmtId="0" fontId="24" fillId="0" borderId="190" xfId="0" applyFont="1" applyFill="1" applyBorder="1" applyAlignment="1" applyProtection="1">
      <alignment horizontal="center" vertical="center" shrinkToFit="1"/>
      <protection locked="0"/>
    </xf>
    <xf numFmtId="0" fontId="26" fillId="0" borderId="95" xfId="0" applyFont="1" applyFill="1" applyBorder="1" applyAlignment="1">
      <alignment vertical="center"/>
    </xf>
    <xf numFmtId="0" fontId="26" fillId="0" borderId="238" xfId="0" applyFont="1" applyFill="1" applyBorder="1" applyAlignment="1">
      <alignment horizontal="right" vertical="center"/>
    </xf>
    <xf numFmtId="0" fontId="24" fillId="0" borderId="104" xfId="0" applyFont="1" applyFill="1" applyBorder="1" applyAlignment="1">
      <alignment horizontal="center" vertical="center"/>
    </xf>
    <xf numFmtId="0" fontId="24" fillId="0" borderId="237" xfId="0" applyFont="1" applyFill="1" applyBorder="1" applyAlignment="1" applyProtection="1">
      <alignment horizontal="center" vertical="center" shrinkToFit="1"/>
      <protection locked="0"/>
    </xf>
    <xf numFmtId="0" fontId="24" fillId="0" borderId="95" xfId="0" applyFont="1" applyFill="1" applyBorder="1" applyAlignment="1" applyProtection="1">
      <alignment horizontal="center" vertical="center" shrinkToFit="1"/>
      <protection locked="0"/>
    </xf>
    <xf numFmtId="0" fontId="24" fillId="0" borderId="239" xfId="0" applyFont="1" applyFill="1" applyBorder="1" applyAlignment="1" applyProtection="1">
      <alignment horizontal="center" vertical="center" shrinkToFit="1"/>
      <protection locked="0"/>
    </xf>
    <xf numFmtId="0" fontId="26" fillId="0" borderId="35" xfId="0" applyFont="1" applyFill="1" applyBorder="1" applyAlignment="1">
      <alignment vertical="center"/>
    </xf>
    <xf numFmtId="0" fontId="26" fillId="0" borderId="36" xfId="0" applyFont="1" applyFill="1" applyBorder="1" applyAlignment="1">
      <alignment vertical="center"/>
    </xf>
    <xf numFmtId="0" fontId="24" fillId="0" borderId="103" xfId="0" applyFont="1" applyFill="1" applyBorder="1" applyAlignment="1">
      <alignment horizontal="center" vertical="center"/>
    </xf>
    <xf numFmtId="0" fontId="24" fillId="0" borderId="174" xfId="0" applyFont="1" applyFill="1" applyBorder="1" applyAlignment="1" applyProtection="1">
      <alignment horizontal="center" vertical="center" shrinkToFit="1"/>
      <protection locked="0"/>
    </xf>
    <xf numFmtId="0" fontId="24" fillId="0" borderId="50" xfId="0" applyFont="1" applyFill="1" applyBorder="1" applyAlignment="1" applyProtection="1">
      <alignment horizontal="center" vertical="center" shrinkToFit="1"/>
      <protection locked="0"/>
    </xf>
    <xf numFmtId="0" fontId="26" fillId="0" borderId="37" xfId="0" applyFont="1" applyFill="1" applyBorder="1" applyAlignment="1">
      <alignment vertical="center"/>
    </xf>
    <xf numFmtId="0" fontId="27" fillId="0" borderId="38" xfId="0" applyFont="1" applyFill="1" applyBorder="1" applyAlignment="1">
      <alignment vertical="center"/>
    </xf>
    <xf numFmtId="0" fontId="24" fillId="0" borderId="193" xfId="0" applyFont="1" applyFill="1" applyBorder="1" applyAlignment="1" applyProtection="1">
      <alignment horizontal="center" vertical="center" shrinkToFit="1"/>
      <protection locked="0"/>
    </xf>
    <xf numFmtId="0" fontId="24" fillId="0" borderId="194" xfId="0" applyFont="1" applyFill="1" applyBorder="1" applyAlignment="1" applyProtection="1">
      <alignment horizontal="center" vertical="center" shrinkToFit="1"/>
      <protection locked="0"/>
    </xf>
    <xf numFmtId="0" fontId="24" fillId="0" borderId="195" xfId="0" applyFont="1" applyFill="1" applyBorder="1" applyAlignment="1" applyProtection="1">
      <alignment horizontal="center" vertical="center" shrinkToFit="1"/>
      <protection locked="0"/>
    </xf>
    <xf numFmtId="0" fontId="26" fillId="0" borderId="38" xfId="0" applyFont="1" applyFill="1" applyBorder="1" applyAlignment="1">
      <alignment vertical="center"/>
    </xf>
    <xf numFmtId="0" fontId="24" fillId="0" borderId="167" xfId="0" applyFont="1" applyFill="1" applyBorder="1" applyAlignment="1" applyProtection="1">
      <alignment horizontal="center" vertical="center" shrinkToFit="1"/>
      <protection locked="0"/>
    </xf>
    <xf numFmtId="0" fontId="24" fillId="0" borderId="86" xfId="0" applyFont="1" applyFill="1" applyBorder="1" applyAlignment="1" applyProtection="1">
      <alignment horizontal="center" vertical="center" shrinkToFit="1"/>
      <protection locked="0"/>
    </xf>
    <xf numFmtId="0" fontId="24" fillId="0" borderId="87" xfId="0" applyFont="1" applyFill="1" applyBorder="1" applyAlignment="1" applyProtection="1">
      <alignment horizontal="center" vertical="center" shrinkToFit="1"/>
      <protection locked="0"/>
    </xf>
    <xf numFmtId="0" fontId="26" fillId="0" borderId="39" xfId="0" applyFont="1" applyFill="1" applyBorder="1" applyAlignment="1">
      <alignment vertical="center"/>
    </xf>
    <xf numFmtId="0" fontId="26" fillId="0" borderId="32" xfId="0" applyFont="1" applyFill="1" applyBorder="1" applyAlignment="1">
      <alignment vertical="center"/>
    </xf>
    <xf numFmtId="0" fontId="24" fillId="0" borderId="120" xfId="0" applyFont="1" applyFill="1" applyBorder="1" applyAlignment="1">
      <alignment horizontal="center" vertical="center"/>
    </xf>
    <xf numFmtId="0" fontId="24" fillId="0" borderId="142" xfId="0" applyFont="1" applyFill="1" applyBorder="1" applyAlignment="1" applyProtection="1">
      <alignment horizontal="center" vertical="center" shrinkToFit="1"/>
      <protection locked="0"/>
    </xf>
    <xf numFmtId="0" fontId="24" fillId="0" borderId="132" xfId="0" applyFont="1" applyFill="1" applyBorder="1" applyAlignment="1" applyProtection="1">
      <alignment horizontal="center" vertical="center" shrinkToFit="1"/>
      <protection locked="0"/>
    </xf>
    <xf numFmtId="0" fontId="24" fillId="0" borderId="143" xfId="0" applyFont="1" applyFill="1" applyBorder="1" applyAlignment="1" applyProtection="1">
      <alignment horizontal="center" vertical="center" shrinkToFit="1"/>
      <protection locked="0"/>
    </xf>
    <xf numFmtId="0" fontId="26" fillId="0" borderId="133" xfId="0" applyFont="1" applyFill="1" applyBorder="1" applyAlignment="1">
      <alignment vertical="center"/>
    </xf>
    <xf numFmtId="0" fontId="26" fillId="0" borderId="40" xfId="0" applyFont="1" applyFill="1" applyBorder="1" applyAlignment="1">
      <alignment vertical="center"/>
    </xf>
    <xf numFmtId="0" fontId="24" fillId="0" borderId="129" xfId="0" applyFont="1" applyFill="1" applyBorder="1" applyAlignment="1">
      <alignment horizontal="center"/>
    </xf>
    <xf numFmtId="0" fontId="24" fillId="0" borderId="88" xfId="0" applyFont="1" applyFill="1" applyBorder="1" applyAlignment="1" applyProtection="1">
      <alignment horizontal="center" vertical="center" shrinkToFit="1"/>
      <protection locked="0"/>
    </xf>
    <xf numFmtId="0" fontId="24" fillId="0" borderId="89" xfId="0" applyFont="1" applyFill="1" applyBorder="1" applyAlignment="1" applyProtection="1">
      <alignment horizontal="center" vertical="center" shrinkToFit="1"/>
      <protection locked="0"/>
    </xf>
    <xf numFmtId="0" fontId="24" fillId="0" borderId="91" xfId="0" applyFont="1" applyFill="1" applyBorder="1" applyAlignment="1" applyProtection="1">
      <alignment horizontal="center" vertical="center" shrinkToFit="1"/>
      <protection locked="0"/>
    </xf>
    <xf numFmtId="0" fontId="26" fillId="0" borderId="29" xfId="0" applyFont="1" applyFill="1" applyBorder="1" applyAlignment="1">
      <alignment vertical="center"/>
    </xf>
    <xf numFmtId="0" fontId="24" fillId="0" borderId="134" xfId="0" applyFont="1" applyFill="1" applyBorder="1" applyAlignment="1">
      <alignment horizontal="center"/>
    </xf>
    <xf numFmtId="0" fontId="24" fillId="0" borderId="92" xfId="0" applyFont="1" applyFill="1" applyBorder="1" applyAlignment="1" applyProtection="1">
      <alignment horizontal="center" vertical="center" shrinkToFit="1"/>
      <protection locked="0"/>
    </xf>
    <xf numFmtId="0" fontId="24" fillId="0" borderId="90" xfId="0" applyFont="1" applyFill="1" applyBorder="1" applyAlignment="1" applyProtection="1">
      <alignment horizontal="center" vertical="center" shrinkToFit="1"/>
      <protection locked="0"/>
    </xf>
    <xf numFmtId="0" fontId="24" fillId="0" borderId="93" xfId="0" applyFont="1" applyFill="1" applyBorder="1" applyAlignment="1" applyProtection="1">
      <alignment horizontal="center" vertical="center" shrinkToFit="1"/>
      <protection locked="0"/>
    </xf>
    <xf numFmtId="0" fontId="26" fillId="0" borderId="41" xfId="0" applyFont="1" applyFill="1" applyBorder="1" applyAlignment="1">
      <alignment vertical="center"/>
    </xf>
    <xf numFmtId="0" fontId="24" fillId="0" borderId="135" xfId="0" applyFont="1" applyFill="1" applyBorder="1" applyAlignment="1">
      <alignment horizontal="center" vertical="center"/>
    </xf>
    <xf numFmtId="0" fontId="24" fillId="0" borderId="94" xfId="0" applyFont="1" applyFill="1" applyBorder="1" applyAlignment="1" applyProtection="1">
      <alignment horizontal="center" vertical="center" shrinkToFit="1"/>
      <protection locked="0"/>
    </xf>
    <xf numFmtId="0" fontId="24" fillId="0" borderId="96" xfId="0" applyFont="1" applyFill="1" applyBorder="1" applyAlignment="1" applyProtection="1">
      <alignment horizontal="center" vertical="center" shrinkToFit="1"/>
      <protection locked="0"/>
    </xf>
    <xf numFmtId="0" fontId="26" fillId="0" borderId="30" xfId="0" applyFont="1" applyFill="1" applyBorder="1" applyAlignment="1">
      <alignment vertical="center"/>
    </xf>
    <xf numFmtId="0" fontId="24" fillId="0" borderId="191" xfId="0" applyFont="1" applyFill="1" applyBorder="1" applyAlignment="1" applyProtection="1">
      <alignment horizontal="center" vertical="center" shrinkToFit="1"/>
      <protection locked="0"/>
    </xf>
    <xf numFmtId="0" fontId="26" fillId="0" borderId="50" xfId="0" applyFont="1" applyFill="1" applyBorder="1" applyAlignment="1">
      <alignment vertical="center"/>
    </xf>
    <xf numFmtId="0" fontId="24" fillId="0" borderId="137" xfId="0" applyFont="1" applyFill="1" applyBorder="1" applyAlignment="1">
      <alignment horizontal="center" vertical="center"/>
    </xf>
    <xf numFmtId="0" fontId="24" fillId="0" borderId="196" xfId="0" applyFont="1" applyFill="1" applyBorder="1" applyAlignment="1" applyProtection="1">
      <alignment horizontal="center" vertical="center" shrinkToFit="1"/>
      <protection locked="0"/>
    </xf>
    <xf numFmtId="0" fontId="24" fillId="0" borderId="179" xfId="0" applyFont="1" applyFill="1" applyBorder="1" applyAlignment="1" applyProtection="1">
      <alignment horizontal="center" vertical="center" shrinkToFit="1"/>
      <protection locked="0"/>
    </xf>
    <xf numFmtId="0" fontId="24" fillId="0" borderId="180" xfId="0" applyFont="1" applyFill="1" applyBorder="1" applyAlignment="1" applyProtection="1">
      <alignment horizontal="center" vertical="center" shrinkToFit="1"/>
      <protection locked="0"/>
    </xf>
    <xf numFmtId="0" fontId="26" fillId="0" borderId="52" xfId="0" applyFont="1" applyFill="1" applyBorder="1" applyAlignment="1">
      <alignment vertical="center"/>
    </xf>
    <xf numFmtId="0" fontId="24" fillId="0" borderId="72" xfId="0" applyFont="1" applyFill="1" applyBorder="1" applyAlignment="1">
      <alignment horizontal="center" vertical="center"/>
    </xf>
    <xf numFmtId="0" fontId="26" fillId="0" borderId="57" xfId="0" applyFont="1" applyFill="1" applyBorder="1" applyAlignment="1">
      <alignment vertical="center"/>
    </xf>
    <xf numFmtId="0" fontId="24" fillId="0" borderId="138" xfId="0" applyFont="1" applyFill="1" applyBorder="1" applyAlignment="1">
      <alignment horizontal="center" vertical="center"/>
    </xf>
    <xf numFmtId="0" fontId="24" fillId="0" borderId="175" xfId="0" applyFont="1" applyFill="1" applyBorder="1" applyAlignment="1" applyProtection="1">
      <alignment horizontal="center" vertical="center" shrinkToFit="1"/>
      <protection locked="0"/>
    </xf>
    <xf numFmtId="0" fontId="24" fillId="0" borderId="176" xfId="0" applyFont="1" applyFill="1" applyBorder="1" applyAlignment="1" applyProtection="1">
      <alignment horizontal="center" vertical="center" shrinkToFit="1"/>
      <protection locked="0"/>
    </xf>
    <xf numFmtId="0" fontId="24" fillId="0" borderId="177" xfId="0" applyFont="1" applyFill="1" applyBorder="1" applyAlignment="1" applyProtection="1">
      <alignment horizontal="center" vertical="center" shrinkToFit="1"/>
      <protection locked="0"/>
    </xf>
    <xf numFmtId="0" fontId="24" fillId="0" borderId="181" xfId="0" applyFont="1" applyFill="1" applyBorder="1" applyAlignment="1" applyProtection="1">
      <alignment horizontal="center" vertical="center" shrinkToFit="1"/>
      <protection locked="0"/>
    </xf>
    <xf numFmtId="0" fontId="24" fillId="0" borderId="182" xfId="0" applyFont="1" applyFill="1" applyBorder="1" applyAlignment="1" applyProtection="1">
      <alignment horizontal="center" vertical="center" shrinkToFit="1"/>
      <protection locked="0"/>
    </xf>
    <xf numFmtId="0" fontId="24" fillId="0" borderId="183" xfId="0" applyFont="1" applyFill="1" applyBorder="1" applyAlignment="1" applyProtection="1">
      <alignment horizontal="center" vertical="center" shrinkToFit="1"/>
      <protection locked="0"/>
    </xf>
    <xf numFmtId="0" fontId="24" fillId="0" borderId="184" xfId="0" applyFont="1" applyFill="1" applyBorder="1" applyAlignment="1" applyProtection="1">
      <alignment horizontal="center" vertical="center" shrinkToFit="1"/>
      <protection locked="0"/>
    </xf>
    <xf numFmtId="0" fontId="24" fillId="0" borderId="185" xfId="0" applyFont="1" applyFill="1" applyBorder="1" applyAlignment="1" applyProtection="1">
      <alignment horizontal="center" vertical="center" shrinkToFit="1"/>
      <protection locked="0"/>
    </xf>
    <xf numFmtId="0" fontId="24" fillId="0" borderId="186" xfId="0" applyFont="1" applyFill="1" applyBorder="1" applyAlignment="1" applyProtection="1">
      <alignment horizontal="center" vertical="center" shrinkToFit="1"/>
      <protection locked="0"/>
    </xf>
    <xf numFmtId="0" fontId="26" fillId="0" borderId="66" xfId="0" applyFont="1" applyFill="1" applyBorder="1" applyAlignment="1">
      <alignment vertical="center"/>
    </xf>
    <xf numFmtId="0" fontId="26" fillId="0" borderId="31" xfId="0" applyFont="1" applyFill="1" applyBorder="1" applyAlignment="1">
      <alignment vertical="center"/>
    </xf>
    <xf numFmtId="0" fontId="26" fillId="0" borderId="65" xfId="0" applyFont="1" applyFill="1" applyBorder="1" applyAlignment="1">
      <alignment vertical="center"/>
    </xf>
    <xf numFmtId="0" fontId="26" fillId="0" borderId="14" xfId="0" applyFont="1" applyFill="1" applyBorder="1" applyAlignment="1">
      <alignment vertical="center"/>
    </xf>
    <xf numFmtId="0" fontId="24" fillId="0" borderId="105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vertical="center"/>
    </xf>
    <xf numFmtId="0" fontId="26" fillId="0" borderId="68" xfId="0" applyFont="1" applyFill="1" applyBorder="1" applyAlignment="1">
      <alignment vertical="center"/>
    </xf>
    <xf numFmtId="0" fontId="24" fillId="0" borderId="187" xfId="0" applyFont="1" applyFill="1" applyBorder="1" applyAlignment="1" applyProtection="1">
      <alignment horizontal="center" vertical="center" shrinkToFit="1"/>
      <protection locked="0"/>
    </xf>
    <xf numFmtId="0" fontId="24" fillId="0" borderId="70" xfId="0" applyFont="1" applyFill="1" applyBorder="1" applyAlignment="1">
      <alignment horizontal="center" vertical="center"/>
    </xf>
    <xf numFmtId="0" fontId="24" fillId="0" borderId="181" xfId="0" applyFont="1" applyFill="1" applyBorder="1" applyAlignment="1">
      <alignment horizontal="center" vertical="center"/>
    </xf>
    <xf numFmtId="0" fontId="24" fillId="0" borderId="242" xfId="0" applyFont="1" applyFill="1" applyBorder="1" applyAlignment="1">
      <alignment horizontal="center" vertical="center"/>
    </xf>
    <xf numFmtId="0" fontId="24" fillId="0" borderId="182" xfId="0" applyFont="1" applyFill="1" applyBorder="1" applyAlignment="1">
      <alignment horizontal="center" vertical="center"/>
    </xf>
    <xf numFmtId="0" fontId="24" fillId="0" borderId="183" xfId="0" applyFont="1" applyFill="1" applyBorder="1" applyAlignment="1">
      <alignment horizontal="center" vertical="center"/>
    </xf>
    <xf numFmtId="0" fontId="24" fillId="0" borderId="243" xfId="0" applyFont="1" applyFill="1" applyBorder="1" applyAlignment="1">
      <alignment horizontal="center" vertical="center"/>
    </xf>
    <xf numFmtId="0" fontId="24" fillId="0" borderId="241" xfId="0" applyFont="1" applyFill="1" applyBorder="1" applyAlignment="1">
      <alignment horizontal="center" vertical="center"/>
    </xf>
    <xf numFmtId="0" fontId="24" fillId="0" borderId="244" xfId="0" applyFont="1" applyFill="1" applyBorder="1" applyAlignment="1">
      <alignment horizontal="center" vertical="center"/>
    </xf>
    <xf numFmtId="0" fontId="24" fillId="0" borderId="245" xfId="0" applyFont="1" applyFill="1" applyBorder="1" applyAlignment="1">
      <alignment horizontal="center" vertical="center"/>
    </xf>
    <xf numFmtId="0" fontId="24" fillId="0" borderId="246" xfId="0" applyFont="1" applyFill="1" applyBorder="1" applyAlignment="1">
      <alignment horizontal="center" vertical="center"/>
    </xf>
    <xf numFmtId="0" fontId="24" fillId="0" borderId="247" xfId="0" applyFont="1" applyFill="1" applyBorder="1" applyAlignment="1">
      <alignment horizontal="center" vertical="center"/>
    </xf>
    <xf numFmtId="0" fontId="24" fillId="0" borderId="78" xfId="0" applyFont="1" applyFill="1" applyBorder="1" applyAlignment="1">
      <alignment horizontal="center" vertical="center"/>
    </xf>
    <xf numFmtId="0" fontId="24" fillId="0" borderId="140" xfId="0" applyFont="1" applyFill="1" applyBorder="1" applyAlignment="1">
      <alignment horizontal="center" vertical="center"/>
    </xf>
    <xf numFmtId="0" fontId="24" fillId="0" borderId="63" xfId="0" applyFont="1" applyFill="1" applyBorder="1" applyAlignment="1">
      <alignment horizontal="center" vertical="center"/>
    </xf>
    <xf numFmtId="0" fontId="24" fillId="0" borderId="64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vertical="center"/>
    </xf>
    <xf numFmtId="0" fontId="24" fillId="0" borderId="122" xfId="0" applyFont="1" applyFill="1" applyBorder="1" applyAlignment="1">
      <alignment horizontal="center" vertical="center"/>
    </xf>
    <xf numFmtId="0" fontId="24" fillId="0" borderId="166" xfId="0" applyFont="1" applyFill="1" applyBorder="1" applyAlignment="1" applyProtection="1">
      <alignment horizontal="center" vertical="center" shrinkToFit="1"/>
      <protection locked="0"/>
    </xf>
    <xf numFmtId="0" fontId="24" fillId="0" borderId="25" xfId="0" applyFont="1" applyFill="1" applyBorder="1" applyAlignment="1" applyProtection="1">
      <alignment horizontal="center" vertical="center" shrinkToFit="1"/>
      <protection locked="0"/>
    </xf>
    <xf numFmtId="0" fontId="24" fillId="0" borderId="13" xfId="0" applyFont="1" applyFill="1" applyBorder="1" applyAlignment="1" applyProtection="1">
      <alignment horizontal="center" vertical="center" shrinkToFit="1"/>
      <protection locked="0"/>
    </xf>
    <xf numFmtId="0" fontId="24" fillId="0" borderId="159" xfId="0" applyFont="1" applyFill="1" applyBorder="1" applyAlignment="1" applyProtection="1">
      <alignment horizontal="center" vertical="center" shrinkToFit="1"/>
      <protection locked="0"/>
    </xf>
    <xf numFmtId="0" fontId="26" fillId="0" borderId="232" xfId="0" applyFont="1" applyFill="1" applyBorder="1" applyAlignment="1">
      <alignment vertical="center"/>
    </xf>
    <xf numFmtId="0" fontId="26" fillId="0" borderId="233" xfId="0" applyFont="1" applyFill="1" applyBorder="1" applyAlignment="1">
      <alignment vertical="center"/>
    </xf>
    <xf numFmtId="0" fontId="24" fillId="0" borderId="234" xfId="0" applyFont="1" applyFill="1" applyBorder="1" applyAlignment="1">
      <alignment horizontal="center" vertical="center"/>
    </xf>
    <xf numFmtId="0" fontId="24" fillId="0" borderId="235" xfId="0" applyFont="1" applyFill="1" applyBorder="1" applyAlignment="1" applyProtection="1">
      <alignment horizontal="center" vertical="center" shrinkToFit="1"/>
      <protection locked="0"/>
    </xf>
    <xf numFmtId="0" fontId="24" fillId="0" borderId="232" xfId="0" applyFont="1" applyFill="1" applyBorder="1" applyAlignment="1" applyProtection="1">
      <alignment horizontal="center" vertical="center" shrinkToFit="1"/>
      <protection locked="0"/>
    </xf>
    <xf numFmtId="0" fontId="24" fillId="0" borderId="236" xfId="0" applyFont="1" applyFill="1" applyBorder="1" applyAlignment="1" applyProtection="1">
      <alignment horizontal="center" vertical="center" shrinkToFit="1"/>
      <protection locked="0"/>
    </xf>
    <xf numFmtId="0" fontId="24" fillId="0" borderId="106" xfId="0" applyFont="1" applyBorder="1" applyAlignment="1">
      <alignment vertical="center" shrinkToFit="1"/>
    </xf>
    <xf numFmtId="0" fontId="24" fillId="0" borderId="103" xfId="0" applyFont="1" applyBorder="1" applyAlignment="1">
      <alignment vertical="center"/>
    </xf>
    <xf numFmtId="0" fontId="24" fillId="0" borderId="105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24" fillId="0" borderId="267" xfId="0" applyFont="1" applyBorder="1" applyAlignment="1" applyProtection="1">
      <alignment horizontal="center" vertical="center" shrinkToFit="1"/>
      <protection locked="0"/>
    </xf>
    <xf numFmtId="0" fontId="24" fillId="0" borderId="268" xfId="0" applyFont="1" applyBorder="1" applyAlignment="1" applyProtection="1">
      <alignment horizontal="center" vertical="center" shrinkToFit="1"/>
      <protection locked="0"/>
    </xf>
    <xf numFmtId="0" fontId="24" fillId="0" borderId="269" xfId="0" applyFont="1" applyBorder="1" applyAlignment="1" applyProtection="1">
      <alignment horizontal="center" vertical="center" shrinkToFit="1"/>
      <protection locked="0"/>
    </xf>
    <xf numFmtId="0" fontId="24" fillId="0" borderId="1" xfId="0" applyFont="1" applyFill="1" applyBorder="1" applyAlignment="1">
      <alignment horizontal="center" vertical="center" justifyLastLine="1"/>
    </xf>
    <xf numFmtId="0" fontId="24" fillId="0" borderId="2" xfId="0" applyFont="1" applyFill="1" applyBorder="1" applyAlignment="1">
      <alignment horizontal="center" vertical="center" justifyLastLine="1"/>
    </xf>
    <xf numFmtId="0" fontId="24" fillId="0" borderId="3" xfId="0" applyFont="1" applyFill="1" applyBorder="1" applyAlignment="1">
      <alignment horizontal="distributed" vertical="center" justifyLastLine="1"/>
    </xf>
    <xf numFmtId="0" fontId="24" fillId="0" borderId="4" xfId="0" applyFont="1" applyFill="1" applyBorder="1" applyAlignment="1">
      <alignment horizontal="distributed" vertical="center" justifyLastLine="1"/>
    </xf>
    <xf numFmtId="0" fontId="24" fillId="0" borderId="5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distributed" vertical="center" justifyLastLine="1"/>
    </xf>
    <xf numFmtId="0" fontId="24" fillId="0" borderId="7" xfId="0" applyFont="1" applyFill="1" applyBorder="1" applyAlignment="1">
      <alignment horizontal="distributed" vertical="center" justifyLastLine="1"/>
    </xf>
    <xf numFmtId="0" fontId="24" fillId="0" borderId="8" xfId="0" applyFont="1" applyFill="1" applyBorder="1" applyAlignment="1">
      <alignment horizontal="distributed" vertical="center" justifyLastLine="1"/>
    </xf>
    <xf numFmtId="0" fontId="25" fillId="0" borderId="0" xfId="0" applyFont="1" applyFill="1"/>
    <xf numFmtId="0" fontId="24" fillId="0" borderId="9" xfId="0" applyFont="1" applyFill="1" applyBorder="1" applyAlignment="1">
      <alignment horizontal="center" vertical="center" justifyLastLine="1"/>
    </xf>
    <xf numFmtId="0" fontId="24" fillId="0" borderId="10" xfId="0" applyFont="1" applyFill="1" applyBorder="1" applyAlignment="1">
      <alignment horizontal="center" vertical="center" justifyLastLine="1"/>
    </xf>
    <xf numFmtId="0" fontId="24" fillId="0" borderId="11" xfId="0" applyFont="1" applyFill="1" applyBorder="1" applyAlignment="1">
      <alignment horizontal="distributed" vertical="center" justifyLastLine="1"/>
    </xf>
    <xf numFmtId="0" fontId="24" fillId="0" borderId="12" xfId="0" applyFont="1" applyFill="1" applyBorder="1" applyAlignment="1">
      <alignment horizontal="distributed" vertical="center" justifyLastLine="1"/>
    </xf>
    <xf numFmtId="0" fontId="24" fillId="0" borderId="221" xfId="0" applyFont="1" applyFill="1" applyBorder="1" applyAlignment="1">
      <alignment horizontal="center" vertical="center"/>
    </xf>
    <xf numFmtId="0" fontId="24" fillId="0" borderId="222" xfId="0" applyFont="1" applyFill="1" applyBorder="1" applyAlignment="1" applyProtection="1">
      <alignment horizontal="center" vertical="center" shrinkToFit="1"/>
      <protection locked="0"/>
    </xf>
    <xf numFmtId="0" fontId="24" fillId="0" borderId="223" xfId="0" applyFont="1" applyFill="1" applyBorder="1" applyAlignment="1" applyProtection="1">
      <alignment horizontal="center" vertical="center" shrinkToFit="1"/>
      <protection locked="0"/>
    </xf>
    <xf numFmtId="0" fontId="24" fillId="0" borderId="224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Fill="1" applyAlignment="1">
      <alignment vertical="center"/>
    </xf>
    <xf numFmtId="0" fontId="26" fillId="0" borderId="219" xfId="0" applyFont="1" applyFill="1" applyBorder="1" applyAlignment="1">
      <alignment vertical="center"/>
    </xf>
    <xf numFmtId="0" fontId="26" fillId="0" borderId="220" xfId="0" applyFont="1" applyFill="1" applyBorder="1" applyAlignment="1">
      <alignment vertical="center"/>
    </xf>
    <xf numFmtId="0" fontId="26" fillId="0" borderId="22" xfId="0" applyFont="1" applyFill="1" applyBorder="1" applyAlignment="1">
      <alignment vertical="center"/>
    </xf>
    <xf numFmtId="0" fontId="24" fillId="0" borderId="127" xfId="0" applyFont="1" applyFill="1" applyBorder="1" applyAlignment="1">
      <alignment horizontal="center" vertical="center"/>
    </xf>
    <xf numFmtId="0" fontId="24" fillId="0" borderId="161" xfId="0" applyFont="1" applyFill="1" applyBorder="1" applyAlignment="1" applyProtection="1">
      <alignment horizontal="center" vertical="center" shrinkToFit="1"/>
      <protection locked="0"/>
    </xf>
    <xf numFmtId="0" fontId="24" fillId="0" borderId="29" xfId="0" applyFont="1" applyFill="1" applyBorder="1" applyAlignment="1" applyProtection="1">
      <alignment horizontal="center" vertical="center" shrinkToFit="1"/>
      <protection locked="0"/>
    </xf>
    <xf numFmtId="0" fontId="24" fillId="0" borderId="162" xfId="0" applyFont="1" applyFill="1" applyBorder="1" applyAlignment="1" applyProtection="1">
      <alignment horizontal="center" vertical="center" shrinkToFit="1"/>
      <protection locked="0"/>
    </xf>
    <xf numFmtId="0" fontId="26" fillId="0" borderId="16" xfId="0" applyFont="1" applyFill="1" applyBorder="1" applyAlignment="1">
      <alignment vertical="center" shrinkToFit="1"/>
    </xf>
    <xf numFmtId="0" fontId="24" fillId="0" borderId="116" xfId="0" applyFont="1" applyFill="1" applyBorder="1" applyAlignment="1">
      <alignment horizontal="center" vertical="center"/>
    </xf>
    <xf numFmtId="0" fontId="26" fillId="0" borderId="158" xfId="0" applyFont="1" applyFill="1" applyBorder="1" applyAlignment="1">
      <alignment vertical="center"/>
    </xf>
    <xf numFmtId="0" fontId="26" fillId="0" borderId="17" xfId="0" applyFont="1" applyFill="1" applyBorder="1" applyAlignment="1">
      <alignment horizontal="center" vertical="center"/>
    </xf>
    <xf numFmtId="0" fontId="24" fillId="0" borderId="118" xfId="0" applyFont="1" applyFill="1" applyBorder="1" applyAlignment="1">
      <alignment horizontal="center" vertical="center"/>
    </xf>
    <xf numFmtId="0" fontId="24" fillId="0" borderId="168" xfId="0" applyFont="1" applyFill="1" applyBorder="1" applyAlignment="1" applyProtection="1">
      <alignment horizontal="center" vertical="center" shrinkToFit="1"/>
      <protection locked="0"/>
    </xf>
    <xf numFmtId="0" fontId="24" fillId="0" borderId="169" xfId="0" applyFont="1" applyFill="1" applyBorder="1" applyAlignment="1" applyProtection="1">
      <alignment horizontal="center" vertical="center" shrinkToFit="1"/>
      <protection locked="0"/>
    </xf>
    <xf numFmtId="0" fontId="24" fillId="0" borderId="170" xfId="0" applyFont="1" applyFill="1" applyBorder="1" applyAlignment="1" applyProtection="1">
      <alignment horizontal="center" vertical="center" shrinkToFit="1"/>
      <protection locked="0"/>
    </xf>
    <xf numFmtId="0" fontId="24" fillId="0" borderId="171" xfId="0" applyFont="1" applyFill="1" applyBorder="1" applyAlignment="1" applyProtection="1">
      <alignment horizontal="center" vertical="center" shrinkToFit="1"/>
      <protection locked="0"/>
    </xf>
    <xf numFmtId="0" fontId="24" fillId="0" borderId="172" xfId="0" applyFont="1" applyFill="1" applyBorder="1" applyAlignment="1" applyProtection="1">
      <alignment horizontal="center" vertical="center" shrinkToFit="1"/>
      <protection locked="0"/>
    </xf>
    <xf numFmtId="0" fontId="24" fillId="0" borderId="173" xfId="0" applyFont="1" applyFill="1" applyBorder="1" applyAlignment="1" applyProtection="1">
      <alignment horizontal="center" vertical="center" shrinkToFit="1"/>
      <protection locked="0"/>
    </xf>
    <xf numFmtId="0" fontId="26" fillId="0" borderId="20" xfId="0" applyFont="1" applyFill="1" applyBorder="1" applyAlignment="1">
      <alignment vertical="center"/>
    </xf>
    <xf numFmtId="0" fontId="24" fillId="0" borderId="148" xfId="0" applyFont="1" applyFill="1" applyBorder="1" applyAlignment="1" applyProtection="1">
      <alignment horizontal="center" vertical="center" shrinkToFit="1"/>
      <protection locked="0"/>
    </xf>
    <xf numFmtId="0" fontId="24" fillId="0" borderId="149" xfId="0" applyFont="1" applyFill="1" applyBorder="1" applyAlignment="1" applyProtection="1">
      <alignment horizontal="center" vertical="center" shrinkToFit="1"/>
      <protection locked="0"/>
    </xf>
    <xf numFmtId="0" fontId="24" fillId="0" borderId="150" xfId="0" applyFont="1" applyFill="1" applyBorder="1" applyAlignment="1" applyProtection="1">
      <alignment horizontal="center" vertical="center" shrinkToFit="1"/>
      <protection locked="0"/>
    </xf>
    <xf numFmtId="0" fontId="24" fillId="0" borderId="151" xfId="0" applyFont="1" applyFill="1" applyBorder="1" applyAlignment="1" applyProtection="1">
      <alignment horizontal="center" vertical="center" shrinkToFit="1"/>
      <protection locked="0"/>
    </xf>
    <xf numFmtId="0" fontId="26" fillId="0" borderId="19" xfId="0" applyFont="1" applyFill="1" applyBorder="1" applyAlignment="1">
      <alignment vertical="center" shrinkToFit="1"/>
    </xf>
    <xf numFmtId="0" fontId="24" fillId="0" borderId="128" xfId="0" applyFont="1" applyFill="1" applyBorder="1" applyAlignment="1">
      <alignment horizontal="center" vertical="center"/>
    </xf>
    <xf numFmtId="0" fontId="24" fillId="0" borderId="106" xfId="0" applyFont="1" applyFill="1" applyBorder="1" applyAlignment="1" applyProtection="1">
      <alignment horizontal="center" vertical="center" shrinkToFit="1"/>
      <protection locked="0"/>
    </xf>
    <xf numFmtId="0" fontId="24" fillId="0" borderId="30" xfId="0" applyFont="1" applyFill="1" applyBorder="1" applyAlignment="1" applyProtection="1">
      <alignment horizontal="center" vertical="center" shrinkToFit="1"/>
      <protection locked="0"/>
    </xf>
    <xf numFmtId="0" fontId="24" fillId="0" borderId="36" xfId="0" applyFont="1" applyFill="1" applyBorder="1" applyAlignment="1" applyProtection="1">
      <alignment horizontal="center" vertical="center" shrinkToFit="1"/>
      <protection locked="0"/>
    </xf>
    <xf numFmtId="0" fontId="26" fillId="0" borderId="225" xfId="0" applyFont="1" applyFill="1" applyBorder="1" applyAlignment="1">
      <alignment vertical="center"/>
    </xf>
    <xf numFmtId="0" fontId="24" fillId="0" borderId="256" xfId="0" applyFont="1" applyFill="1" applyBorder="1" applyAlignment="1" applyProtection="1">
      <alignment horizontal="center" vertical="center" shrinkToFit="1"/>
      <protection locked="0"/>
    </xf>
    <xf numFmtId="0" fontId="24" fillId="0" borderId="257" xfId="0" applyFont="1" applyFill="1" applyBorder="1" applyAlignment="1" applyProtection="1">
      <alignment horizontal="center" vertical="center" shrinkToFit="1"/>
      <protection locked="0"/>
    </xf>
    <xf numFmtId="0" fontId="26" fillId="0" borderId="216" xfId="0" applyFont="1" applyFill="1" applyBorder="1" applyAlignment="1">
      <alignment vertical="center"/>
    </xf>
    <xf numFmtId="0" fontId="26" fillId="0" borderId="250" xfId="0" applyFont="1" applyFill="1" applyBorder="1" applyAlignment="1">
      <alignment vertical="center"/>
    </xf>
    <xf numFmtId="0" fontId="24" fillId="0" borderId="251" xfId="0" applyFont="1" applyFill="1" applyBorder="1" applyAlignment="1">
      <alignment horizontal="center" vertical="center"/>
    </xf>
    <xf numFmtId="0" fontId="24" fillId="0" borderId="252" xfId="0" applyFont="1" applyFill="1" applyBorder="1" applyAlignment="1" applyProtection="1">
      <alignment horizontal="center" vertical="center" shrinkToFit="1"/>
      <protection locked="0"/>
    </xf>
    <xf numFmtId="0" fontId="24" fillId="0" borderId="192" xfId="0" applyFont="1" applyFill="1" applyBorder="1" applyAlignment="1" applyProtection="1">
      <alignment horizontal="center" vertical="center" shrinkToFit="1"/>
      <protection locked="0"/>
    </xf>
    <xf numFmtId="0" fontId="24" fillId="0" borderId="258" xfId="0" applyFont="1" applyFill="1" applyBorder="1" applyAlignment="1" applyProtection="1">
      <alignment horizontal="center" vertical="center" shrinkToFit="1"/>
      <protection locked="0"/>
    </xf>
    <xf numFmtId="0" fontId="26" fillId="0" borderId="227" xfId="0" applyFont="1" applyFill="1" applyBorder="1" applyAlignment="1">
      <alignment vertical="center"/>
    </xf>
    <xf numFmtId="0" fontId="24" fillId="0" borderId="136" xfId="0" applyFont="1" applyFill="1" applyBorder="1" applyAlignment="1">
      <alignment horizontal="center" vertical="center"/>
    </xf>
    <xf numFmtId="0" fontId="24" fillId="0" borderId="228" xfId="0" applyFont="1" applyFill="1" applyBorder="1" applyAlignment="1" applyProtection="1">
      <alignment horizontal="center" vertical="center" shrinkToFit="1"/>
      <protection locked="0"/>
    </xf>
    <xf numFmtId="0" fontId="24" fillId="0" borderId="259" xfId="0" applyFont="1" applyFill="1" applyBorder="1" applyAlignment="1" applyProtection="1">
      <alignment horizontal="center" vertical="center" shrinkToFit="1"/>
      <protection locked="0"/>
    </xf>
    <xf numFmtId="0" fontId="24" fillId="0" borderId="260" xfId="0" applyFont="1" applyFill="1" applyBorder="1" applyAlignment="1" applyProtection="1">
      <alignment horizontal="center" vertical="center" shrinkToFit="1"/>
      <protection locked="0"/>
    </xf>
    <xf numFmtId="0" fontId="24" fillId="0" borderId="219" xfId="0" applyFont="1" applyFill="1" applyBorder="1" applyAlignment="1" applyProtection="1">
      <alignment horizontal="center" vertical="center" shrinkToFit="1"/>
      <protection locked="0"/>
    </xf>
    <xf numFmtId="0" fontId="24" fillId="0" borderId="138" xfId="0" applyFont="1" applyFill="1" applyBorder="1" applyAlignment="1" applyProtection="1">
      <alignment horizontal="center" vertical="center" shrinkToFit="1"/>
      <protection locked="0"/>
    </xf>
    <xf numFmtId="0" fontId="24" fillId="0" borderId="20" xfId="0" applyFont="1" applyFill="1" applyBorder="1" applyAlignment="1" applyProtection="1">
      <alignment horizontal="center" vertical="center" shrinkToFit="1"/>
      <protection locked="0"/>
    </xf>
    <xf numFmtId="0" fontId="24" fillId="0" borderId="270" xfId="0" applyFont="1" applyFill="1" applyBorder="1" applyAlignment="1" applyProtection="1">
      <alignment horizontal="center" vertical="center" shrinkToFit="1"/>
      <protection locked="0"/>
    </xf>
    <xf numFmtId="0" fontId="26" fillId="0" borderId="131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40" fillId="0" borderId="264" xfId="0" applyFont="1" applyFill="1" applyBorder="1" applyAlignment="1" applyProtection="1">
      <alignment horizontal="center" vertical="center" shrinkToFit="1"/>
      <protection locked="0"/>
    </xf>
    <xf numFmtId="0" fontId="40" fillId="0" borderId="265" xfId="0" applyFont="1" applyFill="1" applyBorder="1" applyAlignment="1" applyProtection="1">
      <alignment horizontal="center" vertical="center" shrinkToFit="1"/>
      <protection locked="0"/>
    </xf>
    <xf numFmtId="0" fontId="40" fillId="0" borderId="266" xfId="0" applyFont="1" applyFill="1" applyBorder="1" applyAlignment="1" applyProtection="1">
      <alignment horizontal="center" vertical="center" shrinkToFit="1"/>
      <protection locked="0"/>
    </xf>
    <xf numFmtId="0" fontId="26" fillId="0" borderId="132" xfId="0" applyFont="1" applyFill="1" applyBorder="1" applyAlignment="1">
      <alignment vertical="center"/>
    </xf>
    <xf numFmtId="0" fontId="26" fillId="0" borderId="34" xfId="0" applyFont="1" applyFill="1" applyBorder="1" applyAlignment="1">
      <alignment vertical="center"/>
    </xf>
    <xf numFmtId="0" fontId="40" fillId="0" borderId="94" xfId="0" applyFont="1" applyFill="1" applyBorder="1" applyAlignment="1" applyProtection="1">
      <alignment horizontal="center" vertical="center" shrinkToFit="1"/>
      <protection locked="0"/>
    </xf>
    <xf numFmtId="0" fontId="40" fillId="0" borderId="95" xfId="0" applyFont="1" applyFill="1" applyBorder="1" applyAlignment="1" applyProtection="1">
      <alignment horizontal="center" vertical="center" shrinkToFit="1"/>
      <protection locked="0"/>
    </xf>
    <xf numFmtId="0" fontId="40" fillId="0" borderId="96" xfId="0" applyFont="1" applyFill="1" applyBorder="1" applyAlignment="1" applyProtection="1">
      <alignment horizontal="center" vertical="center" shrinkToFit="1"/>
      <protection locked="0"/>
    </xf>
    <xf numFmtId="0" fontId="24" fillId="0" borderId="110" xfId="0" applyFont="1" applyFill="1" applyBorder="1" applyAlignment="1">
      <alignment vertical="center" shrinkToFit="1"/>
    </xf>
    <xf numFmtId="0" fontId="24" fillId="0" borderId="231" xfId="0" applyFont="1" applyFill="1" applyBorder="1" applyAlignment="1">
      <alignment vertical="center" shrinkToFit="1"/>
    </xf>
    <xf numFmtId="0" fontId="39" fillId="0" borderId="107" xfId="0" applyFont="1" applyFill="1" applyBorder="1" applyAlignment="1" applyProtection="1">
      <alignment horizontal="center" vertical="center" shrinkToFit="1"/>
      <protection locked="0"/>
    </xf>
    <xf numFmtId="0" fontId="39" fillId="0" borderId="111" xfId="0" applyFont="1" applyFill="1" applyBorder="1" applyAlignment="1" applyProtection="1">
      <alignment horizontal="center" vertical="center" shrinkToFit="1"/>
      <protection locked="0"/>
    </xf>
    <xf numFmtId="0" fontId="39" fillId="0" borderId="144" xfId="0" applyFont="1" applyFill="1" applyBorder="1" applyAlignment="1" applyProtection="1">
      <alignment horizontal="center" vertical="center" shrinkToFit="1"/>
      <protection locked="0"/>
    </xf>
    <xf numFmtId="0" fontId="39" fillId="0" borderId="157" xfId="0" applyFont="1" applyFill="1" applyBorder="1" applyAlignment="1" applyProtection="1">
      <alignment horizontal="center" vertical="center" shrinkToFit="1"/>
      <protection locked="0"/>
    </xf>
    <xf numFmtId="0" fontId="39" fillId="0" borderId="18" xfId="0" applyFont="1" applyFill="1" applyBorder="1" applyAlignment="1" applyProtection="1">
      <alignment horizontal="center" vertical="center" shrinkToFit="1"/>
      <protection locked="0"/>
    </xf>
    <xf numFmtId="0" fontId="39" fillId="0" borderId="158" xfId="0" applyFont="1" applyFill="1" applyBorder="1" applyAlignment="1" applyProtection="1">
      <alignment horizontal="center" vertical="center" shrinkToFit="1"/>
      <protection locked="0"/>
    </xf>
    <xf numFmtId="0" fontId="39" fillId="0" borderId="166" xfId="0" applyFont="1" applyFill="1" applyBorder="1" applyAlignment="1" applyProtection="1">
      <alignment horizontal="center" vertical="center" shrinkToFit="1"/>
      <protection locked="0"/>
    </xf>
    <xf numFmtId="0" fontId="39" fillId="0" borderId="25" xfId="0" applyFont="1" applyFill="1" applyBorder="1" applyAlignment="1" applyProtection="1">
      <alignment horizontal="center" vertical="center" shrinkToFit="1"/>
      <protection locked="0"/>
    </xf>
    <xf numFmtId="0" fontId="39" fillId="0" borderId="15" xfId="0" applyFont="1" applyFill="1" applyBorder="1" applyAlignment="1" applyProtection="1">
      <alignment horizontal="center" vertical="center" shrinkToFit="1"/>
      <protection locked="0"/>
    </xf>
    <xf numFmtId="0" fontId="39" fillId="0" borderId="159" xfId="0" applyFont="1" applyFill="1" applyBorder="1" applyAlignment="1" applyProtection="1">
      <alignment horizontal="center" vertical="center" shrinkToFit="1"/>
      <protection locked="0"/>
    </xf>
    <xf numFmtId="0" fontId="24" fillId="0" borderId="92" xfId="0" quotePrefix="1" applyFont="1" applyFill="1" applyBorder="1" applyAlignment="1" applyProtection="1">
      <alignment horizontal="center" vertical="center" shrinkToFit="1"/>
      <protection locked="0"/>
    </xf>
    <xf numFmtId="0" fontId="24" fillId="0" borderId="90" xfId="0" quotePrefix="1" applyFont="1" applyFill="1" applyBorder="1" applyAlignment="1" applyProtection="1">
      <alignment horizontal="center" vertical="center" shrinkToFit="1"/>
      <protection locked="0"/>
    </xf>
    <xf numFmtId="0" fontId="24" fillId="0" borderId="44" xfId="0" applyFont="1" applyFill="1" applyBorder="1" applyAlignment="1">
      <alignment horizontal="center" vertical="center"/>
    </xf>
    <xf numFmtId="0" fontId="24" fillId="0" borderId="107" xfId="0" applyFont="1" applyFill="1" applyBorder="1" applyAlignment="1">
      <alignment vertical="center" shrinkToFit="1"/>
    </xf>
    <xf numFmtId="0" fontId="24" fillId="0" borderId="107" xfId="0" applyFont="1" applyFill="1" applyBorder="1" applyAlignment="1" applyProtection="1">
      <alignment horizontal="center" vertical="center" shrinkToFit="1"/>
      <protection locked="0"/>
    </xf>
    <xf numFmtId="0" fontId="24" fillId="0" borderId="111" xfId="0" applyFont="1" applyFill="1" applyBorder="1" applyAlignment="1" applyProtection="1">
      <alignment horizontal="center" vertical="center" shrinkToFit="1"/>
      <protection locked="0"/>
    </xf>
    <xf numFmtId="0" fontId="24" fillId="0" borderId="144" xfId="0" applyFont="1" applyFill="1" applyBorder="1" applyAlignment="1" applyProtection="1">
      <alignment horizontal="center" vertical="center" shrinkToFit="1"/>
      <protection locked="0"/>
    </xf>
    <xf numFmtId="0" fontId="26" fillId="0" borderId="42" xfId="0" applyFont="1" applyFill="1" applyBorder="1" applyAlignment="1">
      <alignment vertical="center"/>
    </xf>
    <xf numFmtId="0" fontId="30" fillId="0" borderId="46" xfId="0" applyFont="1" applyFill="1" applyBorder="1" applyAlignment="1">
      <alignment horizontal="center" vertical="center"/>
    </xf>
    <xf numFmtId="0" fontId="30" fillId="0" borderId="47" xfId="0" applyFont="1" applyFill="1" applyBorder="1" applyAlignment="1">
      <alignment horizontal="center" vertical="center"/>
    </xf>
    <xf numFmtId="0" fontId="30" fillId="0" borderId="48" xfId="0" applyFont="1" applyFill="1" applyBorder="1" applyAlignment="1">
      <alignment horizontal="center" vertical="center"/>
    </xf>
    <xf numFmtId="0" fontId="24" fillId="0" borderId="49" xfId="0" applyFont="1" applyFill="1" applyBorder="1" applyAlignment="1">
      <alignment horizontal="center" vertical="center"/>
    </xf>
    <xf numFmtId="0" fontId="24" fillId="0" borderId="97" xfId="0" applyFont="1" applyFill="1" applyBorder="1" applyAlignment="1">
      <alignment horizontal="center" vertical="center"/>
    </xf>
    <xf numFmtId="0" fontId="24" fillId="0" borderId="98" xfId="0" applyFont="1" applyFill="1" applyBorder="1" applyAlignment="1">
      <alignment horizontal="center" vertical="center"/>
    </xf>
    <xf numFmtId="0" fontId="24" fillId="0" borderId="99" xfId="0" applyFont="1" applyFill="1" applyBorder="1" applyAlignment="1">
      <alignment horizontal="center" vertical="center"/>
    </xf>
    <xf numFmtId="0" fontId="24" fillId="0" borderId="109" xfId="0" applyFont="1" applyFill="1" applyBorder="1" applyAlignment="1">
      <alignment horizontal="center" vertical="center"/>
    </xf>
    <xf numFmtId="0" fontId="24" fillId="0" borderId="106" xfId="0" applyFont="1" applyFill="1" applyBorder="1" applyAlignment="1">
      <alignment horizontal="left" vertical="center" shrinkToFit="1"/>
    </xf>
    <xf numFmtId="0" fontId="24" fillId="0" borderId="51" xfId="0" applyFont="1" applyFill="1" applyBorder="1" applyAlignment="1">
      <alignment horizontal="center" vertical="center"/>
    </xf>
    <xf numFmtId="0" fontId="24" fillId="0" borderId="100" xfId="0" applyFont="1" applyFill="1" applyBorder="1" applyAlignment="1">
      <alignment horizontal="center" vertical="center"/>
    </xf>
    <xf numFmtId="0" fontId="24" fillId="0" borderId="101" xfId="0" applyFont="1" applyFill="1" applyBorder="1" applyAlignment="1">
      <alignment horizontal="center" vertical="center"/>
    </xf>
    <xf numFmtId="0" fontId="24" fillId="0" borderId="102" xfId="0" applyFont="1" applyFill="1" applyBorder="1" applyAlignment="1">
      <alignment horizontal="center" vertical="center"/>
    </xf>
    <xf numFmtId="0" fontId="26" fillId="0" borderId="43" xfId="0" applyFont="1" applyFill="1" applyBorder="1" applyAlignment="1">
      <alignment vertical="center"/>
    </xf>
    <xf numFmtId="0" fontId="26" fillId="0" borderId="31" xfId="0" applyFont="1" applyFill="1" applyBorder="1" applyAlignment="1">
      <alignment horizontal="right" vertical="center"/>
    </xf>
    <xf numFmtId="0" fontId="24" fillId="0" borderId="129" xfId="0" applyFont="1" applyFill="1" applyBorder="1" applyAlignment="1">
      <alignment horizontal="center" vertical="center" shrinkToFit="1"/>
    </xf>
    <xf numFmtId="0" fontId="24" fillId="0" borderId="53" xfId="0" applyFont="1" applyFill="1" applyBorder="1" applyAlignment="1">
      <alignment vertical="center"/>
    </xf>
    <xf numFmtId="0" fontId="26" fillId="0" borderId="53" xfId="0" applyFont="1" applyFill="1" applyBorder="1" applyAlignment="1">
      <alignment horizontal="center" vertical="center" shrinkToFit="1"/>
    </xf>
    <xf numFmtId="0" fontId="24" fillId="0" borderId="0" xfId="0" applyFont="1" applyFill="1" applyAlignment="1">
      <alignment horizontal="center" vertical="center"/>
    </xf>
    <xf numFmtId="0" fontId="26" fillId="0" borderId="45" xfId="0" applyFont="1" applyFill="1" applyBorder="1" applyAlignment="1">
      <alignment vertical="center"/>
    </xf>
    <xf numFmtId="0" fontId="26" fillId="0" borderId="72" xfId="0" applyFont="1" applyFill="1" applyBorder="1" applyAlignment="1">
      <alignment vertical="center"/>
    </xf>
    <xf numFmtId="0" fontId="24" fillId="0" borderId="0" xfId="0" applyFont="1" applyFill="1" applyAlignment="1">
      <alignment vertical="center" shrinkToFit="1"/>
    </xf>
    <xf numFmtId="0" fontId="24" fillId="0" borderId="0" xfId="0" applyFont="1" applyFill="1" applyAlignment="1">
      <alignment vertical="center"/>
    </xf>
    <xf numFmtId="0" fontId="31" fillId="0" borderId="0" xfId="0" applyFont="1" applyFill="1" applyAlignment="1">
      <alignment vertical="center" shrinkToFit="1"/>
    </xf>
    <xf numFmtId="0" fontId="24" fillId="0" borderId="0" xfId="0" applyFont="1" applyFill="1" applyAlignment="1">
      <alignment horizontal="left" vertical="center" shrinkToFit="1"/>
    </xf>
    <xf numFmtId="0" fontId="24" fillId="0" borderId="226" xfId="0" applyFont="1" applyFill="1" applyBorder="1" applyAlignment="1">
      <alignment horizontal="center" vertical="center" shrinkToFit="1"/>
    </xf>
    <xf numFmtId="0" fontId="24" fillId="0" borderId="54" xfId="0" applyFont="1" applyFill="1" applyBorder="1" applyAlignment="1">
      <alignment horizontal="center" vertical="center" shrinkToFit="1"/>
    </xf>
    <xf numFmtId="0" fontId="24" fillId="0" borderId="55" xfId="0" applyFont="1" applyFill="1" applyBorder="1" applyAlignment="1">
      <alignment horizontal="center" vertical="center" shrinkToFit="1"/>
    </xf>
    <xf numFmtId="0" fontId="24" fillId="0" borderId="56" xfId="0" applyFont="1" applyFill="1" applyBorder="1" applyAlignment="1">
      <alignment horizontal="center" vertical="center" shrinkToFit="1"/>
    </xf>
    <xf numFmtId="0" fontId="24" fillId="0" borderId="50" xfId="0" applyFont="1" applyFill="1" applyBorder="1" applyAlignment="1">
      <alignment horizontal="center" vertical="center" shrinkToFit="1"/>
    </xf>
    <xf numFmtId="0" fontId="24" fillId="0" borderId="58" xfId="0" applyFont="1" applyFill="1" applyBorder="1" applyAlignment="1">
      <alignment horizontal="center" vertical="center"/>
    </xf>
    <xf numFmtId="0" fontId="24" fillId="0" borderId="134" xfId="0" applyFont="1" applyFill="1" applyBorder="1" applyAlignment="1">
      <alignment horizontal="center" vertical="center"/>
    </xf>
    <xf numFmtId="0" fontId="24" fillId="0" borderId="59" xfId="0" applyFont="1" applyFill="1" applyBorder="1" applyAlignment="1">
      <alignment horizontal="center" vertical="center"/>
    </xf>
    <xf numFmtId="0" fontId="24" fillId="0" borderId="60" xfId="0" applyFont="1" applyFill="1" applyBorder="1" applyAlignment="1">
      <alignment horizontal="center" vertical="center"/>
    </xf>
    <xf numFmtId="0" fontId="24" fillId="0" borderId="61" xfId="0" applyFont="1" applyFill="1" applyBorder="1" applyAlignment="1">
      <alignment horizontal="center" vertical="center"/>
    </xf>
    <xf numFmtId="0" fontId="24" fillId="0" borderId="84" xfId="0" applyFont="1" applyFill="1" applyBorder="1" applyAlignment="1">
      <alignment horizontal="center" vertical="center"/>
    </xf>
    <xf numFmtId="0" fontId="24" fillId="0" borderId="139" xfId="0" applyFont="1" applyFill="1" applyBorder="1" applyAlignment="1">
      <alignment horizontal="center" vertical="center"/>
    </xf>
    <xf numFmtId="0" fontId="24" fillId="0" borderId="178" xfId="0" applyFont="1" applyFill="1" applyBorder="1" applyAlignment="1">
      <alignment horizontal="center" vertical="center"/>
    </xf>
    <xf numFmtId="0" fontId="24" fillId="0" borderId="179" xfId="0" applyFont="1" applyFill="1" applyBorder="1" applyAlignment="1">
      <alignment horizontal="center" vertical="center"/>
    </xf>
    <xf numFmtId="0" fontId="24" fillId="0" borderId="180" xfId="0" applyFont="1" applyFill="1" applyBorder="1" applyAlignment="1">
      <alignment horizontal="center" vertical="center"/>
    </xf>
    <xf numFmtId="0" fontId="24" fillId="0" borderId="46" xfId="0" applyFont="1" applyFill="1" applyBorder="1" applyAlignment="1">
      <alignment horizontal="center" vertical="center"/>
    </xf>
    <xf numFmtId="0" fontId="24" fillId="0" borderId="82" xfId="0" applyFont="1" applyFill="1" applyBorder="1" applyAlignment="1">
      <alignment horizontal="center" vertical="center"/>
    </xf>
    <xf numFmtId="0" fontId="24" fillId="0" borderId="62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6" fillId="0" borderId="67" xfId="0" applyFont="1" applyFill="1" applyBorder="1" applyAlignment="1">
      <alignment horizontal="center" vertical="center"/>
    </xf>
    <xf numFmtId="0" fontId="24" fillId="0" borderId="253" xfId="0" applyFont="1" applyFill="1" applyBorder="1" applyAlignment="1">
      <alignment horizontal="distributed" vertical="center" justifyLastLine="1"/>
    </xf>
    <xf numFmtId="0" fontId="24" fillId="0" borderId="254" xfId="0" applyFont="1" applyFill="1" applyBorder="1" applyAlignment="1">
      <alignment horizontal="distributed" vertical="center" justifyLastLine="1"/>
    </xf>
    <xf numFmtId="0" fontId="24" fillId="0" borderId="255" xfId="0" applyFont="1" applyFill="1" applyBorder="1" applyAlignment="1">
      <alignment horizontal="distributed" vertical="center" justifyLastLine="1"/>
    </xf>
    <xf numFmtId="0" fontId="24" fillId="0" borderId="69" xfId="0" applyFont="1" applyFill="1" applyBorder="1" applyAlignment="1">
      <alignment horizontal="center" vertical="center"/>
    </xf>
    <xf numFmtId="0" fontId="24" fillId="0" borderId="95" xfId="0" applyFont="1" applyFill="1" applyBorder="1" applyAlignment="1">
      <alignment horizontal="center" vertical="center"/>
    </xf>
    <xf numFmtId="0" fontId="24" fillId="0" borderId="8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 wrapText="1"/>
    </xf>
    <xf numFmtId="0" fontId="24" fillId="0" borderId="141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6" fillId="0" borderId="25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216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112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24" xfId="0" applyFont="1" applyBorder="1" applyAlignment="1">
      <alignment horizontal="center" vertical="center" shrinkToFit="1"/>
    </xf>
    <xf numFmtId="0" fontId="26" fillId="0" borderId="112" xfId="0" applyFont="1" applyBorder="1" applyAlignment="1">
      <alignment horizontal="center" vertical="center" shrinkToFit="1"/>
    </xf>
    <xf numFmtId="0" fontId="26" fillId="0" borderId="29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104" xfId="0" applyFont="1" applyBorder="1" applyAlignment="1">
      <alignment horizontal="center" vertical="center"/>
    </xf>
    <xf numFmtId="0" fontId="24" fillId="0" borderId="181" xfId="0" applyFont="1" applyBorder="1" applyAlignment="1">
      <alignment horizontal="left" vertical="center" shrinkToFit="1"/>
    </xf>
    <xf numFmtId="0" fontId="24" fillId="0" borderId="94" xfId="0" applyFont="1" applyBorder="1" applyAlignment="1">
      <alignment horizontal="left" vertical="center" shrinkToFit="1"/>
    </xf>
    <xf numFmtId="0" fontId="24" fillId="0" borderId="199" xfId="0" applyFont="1" applyBorder="1" applyAlignment="1">
      <alignment horizontal="left" vertical="center" shrinkToFit="1"/>
    </xf>
    <xf numFmtId="0" fontId="24" fillId="0" borderId="200" xfId="0" applyFont="1" applyBorder="1" applyAlignment="1">
      <alignment horizontal="left" vertical="center" shrinkToFit="1"/>
    </xf>
    <xf numFmtId="0" fontId="24" fillId="0" borderId="201" xfId="0" applyFont="1" applyBorder="1" applyAlignment="1">
      <alignment horizontal="left" vertical="center" shrinkToFit="1"/>
    </xf>
    <xf numFmtId="0" fontId="24" fillId="0" borderId="105" xfId="0" applyFont="1" applyBorder="1" applyAlignment="1">
      <alignment horizontal="center" vertical="center"/>
    </xf>
    <xf numFmtId="0" fontId="24" fillId="0" borderId="167" xfId="0" applyFont="1" applyBorder="1" applyAlignment="1">
      <alignment horizontal="left" vertical="center" shrinkToFit="1"/>
    </xf>
    <xf numFmtId="0" fontId="24" fillId="0" borderId="106" xfId="0" applyFont="1" applyBorder="1" applyAlignment="1">
      <alignment horizontal="left" vertical="center" shrinkToFit="1"/>
    </xf>
    <xf numFmtId="0" fontId="24" fillId="0" borderId="11" xfId="0" applyFont="1" applyBorder="1" applyAlignment="1">
      <alignment vertical="center" shrinkToFit="1"/>
    </xf>
    <xf numFmtId="0" fontId="24" fillId="0" borderId="110" xfId="0" applyFont="1" applyBorder="1" applyAlignment="1">
      <alignment vertical="center" shrinkToFit="1"/>
    </xf>
    <xf numFmtId="0" fontId="24" fillId="0" borderId="217" xfId="0" applyFont="1" applyBorder="1" applyAlignment="1">
      <alignment vertical="center" shrinkToFit="1"/>
    </xf>
    <xf numFmtId="0" fontId="24" fillId="0" borderId="199" xfId="0" applyFont="1" applyBorder="1" applyAlignment="1">
      <alignment vertical="center" shrinkToFit="1"/>
    </xf>
    <xf numFmtId="0" fontId="29" fillId="0" borderId="200" xfId="0" applyFont="1" applyBorder="1" applyAlignment="1">
      <alignment vertical="center" shrinkToFit="1"/>
    </xf>
    <xf numFmtId="0" fontId="24" fillId="0" borderId="199" xfId="0" applyFont="1" applyBorder="1" applyAlignment="1">
      <alignment horizontal="center" vertical="center" shrinkToFit="1"/>
    </xf>
    <xf numFmtId="0" fontId="24" fillId="0" borderId="200" xfId="0" applyFont="1" applyBorder="1" applyAlignment="1">
      <alignment horizontal="center" vertical="center" shrinkToFit="1"/>
    </xf>
    <xf numFmtId="0" fontId="24" fillId="0" borderId="211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left" vertical="center"/>
    </xf>
    <xf numFmtId="0" fontId="26" fillId="0" borderId="13" xfId="0" applyFont="1" applyBorder="1" applyAlignment="1">
      <alignment horizontal="left" vertical="center"/>
    </xf>
    <xf numFmtId="0" fontId="26" fillId="0" borderId="29" xfId="0" applyFont="1" applyBorder="1" applyAlignment="1">
      <alignment horizontal="left" vertical="center"/>
    </xf>
    <xf numFmtId="0" fontId="24" fillId="0" borderId="46" xfId="0" applyFont="1" applyBorder="1" applyAlignment="1">
      <alignment horizontal="center" vertical="center" shrinkToFit="1"/>
    </xf>
    <xf numFmtId="0" fontId="24" fillId="0" borderId="48" xfId="0" applyFont="1" applyBorder="1" applyAlignment="1">
      <alignment horizontal="center" vertical="center" shrinkToFit="1"/>
    </xf>
    <xf numFmtId="0" fontId="26" fillId="0" borderId="111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6" fillId="0" borderId="112" xfId="0" applyFont="1" applyBorder="1" applyAlignment="1">
      <alignment horizontal="left" vertical="center"/>
    </xf>
    <xf numFmtId="0" fontId="26" fillId="0" borderId="216" xfId="0" applyFont="1" applyBorder="1" applyAlignment="1">
      <alignment horizontal="left" vertical="center"/>
    </xf>
    <xf numFmtId="0" fontId="24" fillId="0" borderId="70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/>
    </xf>
    <xf numFmtId="0" fontId="24" fillId="0" borderId="78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4" fillId="0" borderId="54" xfId="0" applyFont="1" applyBorder="1" applyAlignment="1">
      <alignment horizontal="center" vertical="center"/>
    </xf>
    <xf numFmtId="0" fontId="24" fillId="0" borderId="208" xfId="0" applyFont="1" applyBorder="1" applyAlignment="1">
      <alignment horizontal="center" vertical="center"/>
    </xf>
    <xf numFmtId="0" fontId="30" fillId="0" borderId="83" xfId="0" applyFont="1" applyBorder="1" applyAlignment="1">
      <alignment horizontal="center" vertical="center" shrinkToFit="1"/>
    </xf>
    <xf numFmtId="0" fontId="30" fillId="0" borderId="51" xfId="0" applyFont="1" applyBorder="1" applyAlignment="1">
      <alignment horizontal="center" vertical="center" shrinkToFit="1"/>
    </xf>
    <xf numFmtId="0" fontId="30" fillId="0" borderId="204" xfId="0" applyFont="1" applyBorder="1" applyAlignment="1">
      <alignment horizontal="center" vertical="center" shrinkToFit="1"/>
    </xf>
    <xf numFmtId="0" fontId="24" fillId="0" borderId="199" xfId="0" applyFont="1" applyBorder="1" applyAlignment="1">
      <alignment vertical="center" wrapText="1" shrinkToFit="1"/>
    </xf>
    <xf numFmtId="0" fontId="24" fillId="0" borderId="200" xfId="0" applyFont="1" applyBorder="1" applyAlignment="1">
      <alignment vertical="center" shrinkToFit="1"/>
    </xf>
    <xf numFmtId="0" fontId="24" fillId="0" borderId="211" xfId="0" applyFont="1" applyBorder="1" applyAlignment="1">
      <alignment vertical="center" shrinkToFit="1"/>
    </xf>
    <xf numFmtId="0" fontId="24" fillId="0" borderId="107" xfId="0" applyFont="1" applyBorder="1" applyAlignment="1">
      <alignment vertical="center" shrinkToFit="1"/>
    </xf>
    <xf numFmtId="0" fontId="24" fillId="0" borderId="202" xfId="0" applyFont="1" applyBorder="1" applyAlignment="1">
      <alignment vertical="center" shrinkToFit="1"/>
    </xf>
    <xf numFmtId="0" fontId="24" fillId="0" borderId="58" xfId="0" applyFont="1" applyBorder="1" applyAlignment="1">
      <alignment horizontal="center" vertical="center"/>
    </xf>
    <xf numFmtId="0" fontId="24" fillId="0" borderId="205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shrinkToFit="1"/>
    </xf>
    <xf numFmtId="0" fontId="30" fillId="0" borderId="46" xfId="0" applyFont="1" applyBorder="1" applyAlignment="1">
      <alignment horizontal="center" vertical="center" shrinkToFit="1"/>
    </xf>
    <xf numFmtId="0" fontId="30" fillId="0" borderId="47" xfId="0" applyFont="1" applyBorder="1" applyAlignment="1">
      <alignment horizontal="center" vertical="center" shrinkToFit="1"/>
    </xf>
    <xf numFmtId="0" fontId="30" fillId="0" borderId="48" xfId="0" applyFont="1" applyBorder="1" applyAlignment="1">
      <alignment horizontal="center" vertical="center" shrinkToFit="1"/>
    </xf>
    <xf numFmtId="0" fontId="24" fillId="0" borderId="209" xfId="0" applyFont="1" applyBorder="1" applyAlignment="1">
      <alignment horizontal="left" vertical="center" shrinkToFit="1"/>
    </xf>
    <xf numFmtId="0" fontId="24" fillId="0" borderId="110" xfId="0" applyFont="1" applyBorder="1" applyAlignment="1">
      <alignment horizontal="left" vertical="center" shrinkToFit="1"/>
    </xf>
    <xf numFmtId="0" fontId="24" fillId="0" borderId="70" xfId="0" applyFont="1" applyBorder="1" applyAlignment="1">
      <alignment horizontal="left" vertical="center" shrinkToFit="1"/>
    </xf>
    <xf numFmtId="0" fontId="24" fillId="0" borderId="72" xfId="0" applyFont="1" applyBorder="1" applyAlignment="1">
      <alignment horizontal="left" vertical="center" shrinkToFit="1"/>
    </xf>
    <xf numFmtId="0" fontId="29" fillId="0" borderId="105" xfId="0" applyFont="1" applyBorder="1" applyAlignment="1">
      <alignment horizontal="center" vertical="center"/>
    </xf>
    <xf numFmtId="0" fontId="29" fillId="0" borderId="206" xfId="0" applyFont="1" applyBorder="1" applyAlignment="1">
      <alignment horizontal="center" vertical="center"/>
    </xf>
    <xf numFmtId="0" fontId="29" fillId="0" borderId="167" xfId="0" applyFont="1" applyBorder="1" applyAlignment="1">
      <alignment horizontal="left" vertical="center" shrinkToFit="1"/>
    </xf>
    <xf numFmtId="0" fontId="29" fillId="0" borderId="207" xfId="0" applyFont="1" applyBorder="1" applyAlignment="1">
      <alignment horizontal="left" vertical="center" shrinkToFit="1"/>
    </xf>
    <xf numFmtId="0" fontId="24" fillId="0" borderId="210" xfId="0" applyFont="1" applyBorder="1" applyAlignment="1">
      <alignment horizontal="center" vertical="center"/>
    </xf>
    <xf numFmtId="0" fontId="24" fillId="0" borderId="203" xfId="0" applyFont="1" applyBorder="1" applyAlignment="1">
      <alignment vertical="center" shrinkToFit="1"/>
    </xf>
    <xf numFmtId="0" fontId="29" fillId="0" borderId="104" xfId="0" applyFont="1" applyBorder="1" applyAlignment="1">
      <alignment horizontal="center" vertical="center"/>
    </xf>
    <xf numFmtId="0" fontId="29" fillId="0" borderId="94" xfId="0" applyFont="1" applyBorder="1" applyAlignment="1">
      <alignment horizontal="left" vertical="center" shrinkToFit="1"/>
    </xf>
    <xf numFmtId="0" fontId="29" fillId="0" borderId="200" xfId="0" applyFont="1" applyBorder="1" applyAlignment="1">
      <alignment horizontal="left" vertical="center" shrinkToFit="1"/>
    </xf>
    <xf numFmtId="0" fontId="29" fillId="0" borderId="201" xfId="0" applyFont="1" applyBorder="1" applyAlignment="1">
      <alignment horizontal="left" vertical="center" shrinkToFit="1"/>
    </xf>
    <xf numFmtId="22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11" fillId="0" borderId="218" xfId="0" applyFont="1" applyBorder="1" applyAlignment="1">
      <alignment horizontal="left" vertical="center"/>
    </xf>
    <xf numFmtId="0" fontId="13" fillId="0" borderId="218" xfId="0" applyFont="1" applyBorder="1" applyAlignment="1">
      <alignment vertical="center"/>
    </xf>
    <xf numFmtId="0" fontId="26" fillId="0" borderId="111" xfId="0" applyFont="1" applyBorder="1" applyAlignment="1">
      <alignment horizontal="center" vertical="center"/>
    </xf>
    <xf numFmtId="0" fontId="26" fillId="0" borderId="30" xfId="0" applyFont="1" applyBorder="1" applyAlignment="1">
      <alignment horizontal="left" vertical="center"/>
    </xf>
    <xf numFmtId="0" fontId="24" fillId="0" borderId="109" xfId="0" applyFont="1" applyBorder="1" applyAlignment="1">
      <alignment horizontal="center" vertical="center"/>
    </xf>
    <xf numFmtId="0" fontId="24" fillId="0" borderId="108" xfId="0" applyFont="1" applyBorder="1" applyAlignment="1">
      <alignment horizontal="center" vertical="center"/>
    </xf>
    <xf numFmtId="0" fontId="28" fillId="0" borderId="104" xfId="0" applyFont="1" applyBorder="1" applyAlignment="1">
      <alignment horizontal="center" vertical="center"/>
    </xf>
    <xf numFmtId="0" fontId="24" fillId="0" borderId="201" xfId="0" applyFont="1" applyBorder="1" applyAlignment="1">
      <alignment vertical="center" shrinkToFit="1"/>
    </xf>
    <xf numFmtId="0" fontId="24" fillId="0" borderId="212" xfId="0" applyFont="1" applyBorder="1" applyAlignment="1">
      <alignment horizontal="center" vertical="center"/>
    </xf>
    <xf numFmtId="0" fontId="24" fillId="0" borderId="213" xfId="0" applyFont="1" applyBorder="1" applyAlignment="1">
      <alignment horizontal="center" vertical="center"/>
    </xf>
    <xf numFmtId="0" fontId="24" fillId="0" borderId="214" xfId="0" applyFont="1" applyBorder="1" applyAlignment="1">
      <alignment horizontal="center" vertical="center"/>
    </xf>
    <xf numFmtId="0" fontId="24" fillId="0" borderId="215" xfId="0" applyFont="1" applyBorder="1" applyAlignment="1">
      <alignment horizontal="left" vertical="center" shrinkToFit="1"/>
    </xf>
    <xf numFmtId="0" fontId="24" fillId="0" borderId="202" xfId="0" applyFont="1" applyBorder="1" applyAlignment="1">
      <alignment horizontal="left" vertical="center" shrinkToFit="1"/>
    </xf>
    <xf numFmtId="0" fontId="24" fillId="0" borderId="203" xfId="0" applyFont="1" applyBorder="1" applyAlignment="1">
      <alignment horizontal="left" vertical="center" shrinkToFit="1"/>
    </xf>
    <xf numFmtId="0" fontId="26" fillId="0" borderId="24" xfId="0" applyFont="1" applyBorder="1" applyAlignment="1">
      <alignment horizontal="left" vertical="center"/>
    </xf>
    <xf numFmtId="0" fontId="24" fillId="0" borderId="103" xfId="0" applyFont="1" applyFill="1" applyBorder="1" applyAlignment="1">
      <alignment horizontal="center" vertical="center"/>
    </xf>
    <xf numFmtId="0" fontId="24" fillId="0" borderId="105" xfId="0" applyFont="1" applyFill="1" applyBorder="1" applyAlignment="1">
      <alignment horizontal="center" vertical="center"/>
    </xf>
    <xf numFmtId="0" fontId="24" fillId="0" borderId="70" xfId="0" applyFont="1" applyFill="1" applyBorder="1" applyAlignment="1">
      <alignment horizontal="left" vertical="center" shrinkToFit="1"/>
    </xf>
    <xf numFmtId="0" fontId="24" fillId="0" borderId="72" xfId="0" applyFont="1" applyFill="1" applyBorder="1" applyAlignment="1">
      <alignment horizontal="left" vertical="center" shrinkToFit="1"/>
    </xf>
    <xf numFmtId="0" fontId="29" fillId="0" borderId="105" xfId="0" applyFont="1" applyFill="1" applyBorder="1" applyAlignment="1">
      <alignment horizontal="center" vertical="center"/>
    </xf>
    <xf numFmtId="0" fontId="29" fillId="0" borderId="206" xfId="0" applyFont="1" applyFill="1" applyBorder="1" applyAlignment="1">
      <alignment horizontal="center" vertical="center"/>
    </xf>
    <xf numFmtId="0" fontId="24" fillId="0" borderId="181" xfId="0" applyFont="1" applyFill="1" applyBorder="1" applyAlignment="1">
      <alignment horizontal="left" vertical="center" shrinkToFit="1"/>
    </xf>
    <xf numFmtId="0" fontId="29" fillId="0" borderId="167" xfId="0" applyFont="1" applyFill="1" applyBorder="1" applyAlignment="1">
      <alignment horizontal="left" vertical="center" shrinkToFit="1"/>
    </xf>
    <xf numFmtId="0" fontId="29" fillId="0" borderId="207" xfId="0" applyFont="1" applyFill="1" applyBorder="1" applyAlignment="1">
      <alignment horizontal="left" vertical="center" shrinkToFit="1"/>
    </xf>
    <xf numFmtId="0" fontId="24" fillId="0" borderId="70" xfId="0" applyFont="1" applyFill="1" applyBorder="1" applyAlignment="1">
      <alignment horizontal="center" vertical="center"/>
    </xf>
    <xf numFmtId="0" fontId="24" fillId="0" borderId="71" xfId="0" applyFont="1" applyFill="1" applyBorder="1" applyAlignment="1">
      <alignment horizontal="center" vertical="center"/>
    </xf>
    <xf numFmtId="0" fontId="24" fillId="0" borderId="78" xfId="0" applyFont="1" applyFill="1" applyBorder="1" applyAlignment="1">
      <alignment horizontal="center" vertical="center"/>
    </xf>
    <xf numFmtId="0" fontId="24" fillId="0" borderId="80" xfId="0" applyFont="1" applyFill="1" applyBorder="1" applyAlignment="1">
      <alignment horizontal="center" vertical="center"/>
    </xf>
    <xf numFmtId="0" fontId="30" fillId="0" borderId="46" xfId="0" applyFont="1" applyFill="1" applyBorder="1" applyAlignment="1">
      <alignment horizontal="center" vertical="center" shrinkToFit="1"/>
    </xf>
    <xf numFmtId="0" fontId="30" fillId="0" borderId="47" xfId="0" applyFont="1" applyFill="1" applyBorder="1" applyAlignment="1">
      <alignment horizontal="center" vertical="center" shrinkToFit="1"/>
    </xf>
    <xf numFmtId="0" fontId="30" fillId="0" borderId="48" xfId="0" applyFont="1" applyFill="1" applyBorder="1" applyAlignment="1">
      <alignment horizontal="center" vertical="center" shrinkToFit="1"/>
    </xf>
    <xf numFmtId="0" fontId="24" fillId="0" borderId="209" xfId="0" applyFont="1" applyFill="1" applyBorder="1" applyAlignment="1">
      <alignment horizontal="left" vertical="center" shrinkToFit="1"/>
    </xf>
    <xf numFmtId="0" fontId="24" fillId="0" borderId="110" xfId="0" applyFont="1" applyFill="1" applyBorder="1" applyAlignment="1">
      <alignment horizontal="left" vertical="center" shrinkToFit="1"/>
    </xf>
    <xf numFmtId="0" fontId="24" fillId="0" borderId="0" xfId="0" applyFont="1" applyFill="1" applyAlignment="1">
      <alignment horizontal="left" vertical="center" shrinkToFit="1"/>
    </xf>
    <xf numFmtId="0" fontId="24" fillId="0" borderId="104" xfId="0" applyFont="1" applyFill="1" applyBorder="1" applyAlignment="1">
      <alignment horizontal="center" vertical="center"/>
    </xf>
    <xf numFmtId="0" fontId="24" fillId="0" borderId="167" xfId="0" applyFont="1" applyFill="1" applyBorder="1" applyAlignment="1">
      <alignment horizontal="left" vertical="center" shrinkToFit="1"/>
    </xf>
    <xf numFmtId="0" fontId="24" fillId="0" borderId="94" xfId="0" applyFont="1" applyFill="1" applyBorder="1" applyAlignment="1">
      <alignment horizontal="left" vertical="center" shrinkToFit="1"/>
    </xf>
    <xf numFmtId="0" fontId="30" fillId="0" borderId="83" xfId="0" applyFont="1" applyFill="1" applyBorder="1" applyAlignment="1">
      <alignment horizontal="center" vertical="center" shrinkToFit="1"/>
    </xf>
    <xf numFmtId="0" fontId="30" fillId="0" borderId="51" xfId="0" applyFont="1" applyFill="1" applyBorder="1" applyAlignment="1">
      <alignment horizontal="center" vertical="center" shrinkToFit="1"/>
    </xf>
    <xf numFmtId="0" fontId="30" fillId="0" borderId="204" xfId="0" applyFont="1" applyFill="1" applyBorder="1" applyAlignment="1">
      <alignment horizontal="center" vertical="center" shrinkToFit="1"/>
    </xf>
    <xf numFmtId="0" fontId="24" fillId="0" borderId="106" xfId="0" applyFont="1" applyFill="1" applyBorder="1" applyAlignment="1">
      <alignment horizontal="left" vertical="center" shrinkToFit="1"/>
    </xf>
    <xf numFmtId="0" fontId="24" fillId="0" borderId="200" xfId="0" applyFont="1" applyFill="1" applyBorder="1" applyAlignment="1">
      <alignment horizontal="left" vertical="center" shrinkToFit="1"/>
    </xf>
    <xf numFmtId="0" fontId="24" fillId="0" borderId="201" xfId="0" applyFont="1" applyFill="1" applyBorder="1" applyAlignment="1">
      <alignment horizontal="left" vertical="center" shrinkToFit="1"/>
    </xf>
    <xf numFmtId="0" fontId="29" fillId="0" borderId="104" xfId="0" applyFont="1" applyFill="1" applyBorder="1" applyAlignment="1">
      <alignment horizontal="center" vertical="center"/>
    </xf>
    <xf numFmtId="0" fontId="29" fillId="0" borderId="200" xfId="0" applyFont="1" applyFill="1" applyBorder="1" applyAlignment="1">
      <alignment horizontal="left" vertical="center" shrinkToFit="1"/>
    </xf>
    <xf numFmtId="0" fontId="29" fillId="0" borderId="201" xfId="0" applyFont="1" applyFill="1" applyBorder="1" applyAlignment="1">
      <alignment horizontal="left" vertical="center" shrinkToFit="1"/>
    </xf>
    <xf numFmtId="0" fontId="24" fillId="0" borderId="210" xfId="0" applyFont="1" applyFill="1" applyBorder="1" applyAlignment="1">
      <alignment horizontal="center" vertical="center"/>
    </xf>
    <xf numFmtId="0" fontId="24" fillId="0" borderId="107" xfId="0" applyFont="1" applyFill="1" applyBorder="1" applyAlignment="1">
      <alignment vertical="center" shrinkToFit="1"/>
    </xf>
    <xf numFmtId="0" fontId="24" fillId="0" borderId="202" xfId="0" applyFont="1" applyFill="1" applyBorder="1" applyAlignment="1">
      <alignment vertical="center" shrinkToFit="1"/>
    </xf>
    <xf numFmtId="0" fontId="24" fillId="0" borderId="199" xfId="0" applyFont="1" applyFill="1" applyBorder="1" applyAlignment="1">
      <alignment vertical="center" wrapText="1" shrinkToFit="1"/>
    </xf>
    <xf numFmtId="0" fontId="24" fillId="0" borderId="200" xfId="0" applyFont="1" applyFill="1" applyBorder="1" applyAlignment="1">
      <alignment vertical="center" shrinkToFit="1"/>
    </xf>
    <xf numFmtId="0" fontId="24" fillId="0" borderId="211" xfId="0" applyFont="1" applyFill="1" applyBorder="1" applyAlignment="1">
      <alignment vertical="center" shrinkToFit="1"/>
    </xf>
    <xf numFmtId="0" fontId="29" fillId="0" borderId="94" xfId="0" applyFont="1" applyFill="1" applyBorder="1" applyAlignment="1">
      <alignment horizontal="left" vertical="center" shrinkToFit="1"/>
    </xf>
    <xf numFmtId="0" fontId="26" fillId="0" borderId="112" xfId="0" applyFont="1" applyFill="1" applyBorder="1" applyAlignment="1">
      <alignment horizontal="left" vertical="center" shrinkToFit="1"/>
    </xf>
    <xf numFmtId="0" fontId="26" fillId="0" borderId="13" xfId="0" applyFont="1" applyFill="1" applyBorder="1" applyAlignment="1">
      <alignment horizontal="left" vertical="center" shrinkToFit="1"/>
    </xf>
    <xf numFmtId="0" fontId="26" fillId="0" borderId="29" xfId="0" applyFont="1" applyFill="1" applyBorder="1" applyAlignment="1">
      <alignment horizontal="left" vertical="center" shrinkToFit="1"/>
    </xf>
    <xf numFmtId="0" fontId="26" fillId="0" borderId="24" xfId="0" applyFont="1" applyFill="1" applyBorder="1" applyAlignment="1">
      <alignment horizontal="left" vertical="center" shrinkToFit="1"/>
    </xf>
    <xf numFmtId="0" fontId="24" fillId="0" borderId="199" xfId="0" applyFont="1" applyFill="1" applyBorder="1" applyAlignment="1">
      <alignment vertical="center" shrinkToFit="1"/>
    </xf>
    <xf numFmtId="0" fontId="29" fillId="0" borderId="200" xfId="0" applyFont="1" applyFill="1" applyBorder="1" applyAlignment="1">
      <alignment vertical="center" shrinkToFit="1"/>
    </xf>
    <xf numFmtId="0" fontId="24" fillId="0" borderId="11" xfId="0" applyFont="1" applyFill="1" applyBorder="1" applyAlignment="1">
      <alignment horizontal="left" vertical="center" shrinkToFit="1"/>
    </xf>
    <xf numFmtId="0" fontId="24" fillId="0" borderId="217" xfId="0" applyFont="1" applyFill="1" applyBorder="1" applyAlignment="1">
      <alignment horizontal="left" vertical="center" shrinkToFit="1"/>
    </xf>
    <xf numFmtId="0" fontId="26" fillId="0" borderId="111" xfId="0" applyFont="1" applyFill="1" applyBorder="1" applyAlignment="1">
      <alignment vertical="center"/>
    </xf>
    <xf numFmtId="0" fontId="26" fillId="0" borderId="13" xfId="0" applyFont="1" applyFill="1" applyBorder="1" applyAlignment="1">
      <alignment vertical="center"/>
    </xf>
    <xf numFmtId="0" fontId="26" fillId="0" borderId="112" xfId="0" applyFont="1" applyFill="1" applyBorder="1" applyAlignment="1">
      <alignment horizontal="left" vertical="center"/>
    </xf>
    <xf numFmtId="0" fontId="26" fillId="0" borderId="13" xfId="0" applyFont="1" applyFill="1" applyBorder="1" applyAlignment="1">
      <alignment horizontal="left" vertical="center"/>
    </xf>
    <xf numFmtId="0" fontId="26" fillId="0" borderId="216" xfId="0" applyFont="1" applyFill="1" applyBorder="1" applyAlignment="1">
      <alignment horizontal="left" vertical="center"/>
    </xf>
    <xf numFmtId="0" fontId="24" fillId="0" borderId="109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center" shrinkToFit="1"/>
    </xf>
    <xf numFmtId="0" fontId="24" fillId="0" borderId="110" xfId="0" applyFont="1" applyFill="1" applyBorder="1" applyAlignment="1">
      <alignment vertical="center" shrinkToFit="1"/>
    </xf>
    <xf numFmtId="0" fontId="24" fillId="0" borderId="217" xfId="0" applyFont="1" applyFill="1" applyBorder="1" applyAlignment="1">
      <alignment vertical="center" shrinkToFit="1"/>
    </xf>
    <xf numFmtId="0" fontId="26" fillId="0" borderId="25" xfId="0" applyFont="1" applyFill="1" applyBorder="1" applyAlignment="1">
      <alignment horizontal="left" vertical="center"/>
    </xf>
    <xf numFmtId="0" fontId="26" fillId="0" borderId="29" xfId="0" applyFont="1" applyFill="1" applyBorder="1" applyAlignment="1">
      <alignment horizontal="left" vertical="center"/>
    </xf>
    <xf numFmtId="0" fontId="24" fillId="0" borderId="199" xfId="0" applyFont="1" applyFill="1" applyBorder="1" applyAlignment="1">
      <alignment horizontal="left" vertical="center" shrinkToFit="1"/>
    </xf>
    <xf numFmtId="0" fontId="26" fillId="0" borderId="24" xfId="0" applyFont="1" applyFill="1" applyBorder="1" applyAlignment="1">
      <alignment horizontal="left" vertical="center"/>
    </xf>
    <xf numFmtId="0" fontId="24" fillId="0" borderId="203" xfId="0" applyFont="1" applyFill="1" applyBorder="1" applyAlignment="1">
      <alignment vertical="center" shrinkToFit="1"/>
    </xf>
    <xf numFmtId="0" fontId="24" fillId="0" borderId="108" xfId="0" applyFont="1" applyFill="1" applyBorder="1" applyAlignment="1">
      <alignment horizontal="center" vertical="center"/>
    </xf>
    <xf numFmtId="0" fontId="28" fillId="0" borderId="104" xfId="0" applyFont="1" applyFill="1" applyBorder="1" applyAlignment="1">
      <alignment horizontal="center" vertical="center"/>
    </xf>
    <xf numFmtId="0" fontId="24" fillId="0" borderId="201" xfId="0" applyFont="1" applyFill="1" applyBorder="1" applyAlignment="1">
      <alignment vertical="center" shrinkToFit="1"/>
    </xf>
    <xf numFmtId="0" fontId="24" fillId="0" borderId="212" xfId="0" applyFont="1" applyFill="1" applyBorder="1" applyAlignment="1">
      <alignment horizontal="center" vertical="center"/>
    </xf>
    <xf numFmtId="0" fontId="24" fillId="0" borderId="213" xfId="0" applyFont="1" applyFill="1" applyBorder="1" applyAlignment="1">
      <alignment horizontal="center" vertical="center"/>
    </xf>
    <xf numFmtId="0" fontId="24" fillId="0" borderId="214" xfId="0" applyFont="1" applyFill="1" applyBorder="1" applyAlignment="1">
      <alignment horizontal="center" vertical="center"/>
    </xf>
    <xf numFmtId="0" fontId="24" fillId="0" borderId="215" xfId="0" applyFont="1" applyFill="1" applyBorder="1" applyAlignment="1">
      <alignment horizontal="left" vertical="center" shrinkToFit="1"/>
    </xf>
    <xf numFmtId="0" fontId="24" fillId="0" borderId="202" xfId="0" applyFont="1" applyFill="1" applyBorder="1" applyAlignment="1">
      <alignment horizontal="left" vertical="center" shrinkToFit="1"/>
    </xf>
    <xf numFmtId="0" fontId="24" fillId="0" borderId="203" xfId="0" applyFont="1" applyFill="1" applyBorder="1" applyAlignment="1">
      <alignment horizontal="left" vertical="center" shrinkToFit="1"/>
    </xf>
    <xf numFmtId="0" fontId="26" fillId="0" borderId="30" xfId="0" applyFont="1" applyFill="1" applyBorder="1" applyAlignment="1">
      <alignment horizontal="left" vertical="center"/>
    </xf>
    <xf numFmtId="0" fontId="24" fillId="0" borderId="106" xfId="0" applyFont="1" applyFill="1" applyBorder="1" applyAlignment="1">
      <alignment horizontal="center" vertical="center" shrinkToFit="1"/>
    </xf>
    <xf numFmtId="0" fontId="24" fillId="0" borderId="200" xfId="0" applyFont="1" applyFill="1" applyBorder="1" applyAlignment="1">
      <alignment horizontal="center" vertical="center" shrinkToFit="1"/>
    </xf>
    <xf numFmtId="0" fontId="24" fillId="0" borderId="211" xfId="0" applyFont="1" applyFill="1" applyBorder="1" applyAlignment="1">
      <alignment horizontal="center" vertical="center" shrinkToFit="1"/>
    </xf>
    <xf numFmtId="0" fontId="26" fillId="0" borderId="11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490257</xdr:colOff>
      <xdr:row>0</xdr:row>
      <xdr:rowOff>0</xdr:rowOff>
    </xdr:from>
    <xdr:to>
      <xdr:col>16</xdr:col>
      <xdr:colOff>126066</xdr:colOff>
      <xdr:row>1</xdr:row>
      <xdr:rowOff>210111</xdr:rowOff>
    </xdr:to>
    <xdr:sp macro="" textlink="">
      <xdr:nvSpPr>
        <xdr:cNvPr id="2" name="テキスト ボックス 1"/>
        <xdr:cNvSpPr txBox="1"/>
      </xdr:nvSpPr>
      <xdr:spPr>
        <a:xfrm>
          <a:off x="9567582" y="0"/>
          <a:ext cx="1550334" cy="467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　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I179"/>
  <sheetViews>
    <sheetView view="pageBreakPreview" zoomScale="68" zoomScaleNormal="68" zoomScaleSheetLayoutView="68" workbookViewId="0">
      <pane xSplit="2" ySplit="4" topLeftCell="C53" activePane="bottomRight" state="frozen"/>
      <selection pane="topRight" activeCell="C1" sqref="C1"/>
      <selection pane="bottomLeft" activeCell="A5" sqref="A5"/>
      <selection pane="bottomRight" activeCell="P86" sqref="P86:U87"/>
    </sheetView>
  </sheetViews>
  <sheetFormatPr defaultColWidth="12" defaultRowHeight="12" x14ac:dyDescent="0.15"/>
  <cols>
    <col min="1" max="1" width="4.75" style="1" customWidth="1"/>
    <col min="2" max="2" width="16.625" style="1" bestFit="1" customWidth="1"/>
    <col min="3" max="3" width="10.625" style="1" customWidth="1"/>
    <col min="4" max="4" width="17.75" style="1" customWidth="1"/>
    <col min="5" max="5" width="7.5" style="14" customWidth="1"/>
    <col min="6" max="10" width="5.25" style="14" customWidth="1"/>
    <col min="11" max="11" width="3.625" style="1" customWidth="1"/>
    <col min="12" max="12" width="4.625" style="1" bestFit="1" customWidth="1"/>
    <col min="13" max="13" width="16.75" style="1" customWidth="1"/>
    <col min="14" max="14" width="10.625" style="1" customWidth="1"/>
    <col min="15" max="15" width="17.625" style="1" customWidth="1"/>
    <col min="16" max="16" width="7.5" style="1" customWidth="1"/>
    <col min="17" max="20" width="5.25" style="1" customWidth="1"/>
    <col min="21" max="21" width="5.25" style="5" customWidth="1"/>
    <col min="22" max="22" width="0.625" style="1" customWidth="1"/>
    <col min="23" max="217" width="12" style="1" customWidth="1"/>
    <col min="218" max="16384" width="12" style="1"/>
  </cols>
  <sheetData>
    <row r="1" spans="1:217" ht="20.25" customHeight="1" x14ac:dyDescent="0.15">
      <c r="A1" s="657" t="s">
        <v>147</v>
      </c>
      <c r="B1" s="657"/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57"/>
      <c r="N1" s="657"/>
      <c r="O1" s="657"/>
      <c r="P1" s="657"/>
      <c r="Q1" s="657"/>
      <c r="R1" s="657"/>
      <c r="S1" s="657"/>
      <c r="T1" s="657"/>
      <c r="U1" s="657"/>
      <c r="V1" s="268"/>
      <c r="W1" s="43" t="s">
        <v>122</v>
      </c>
    </row>
    <row r="2" spans="1:217" ht="20.25" customHeight="1" x14ac:dyDescent="0.15">
      <c r="A2" s="657"/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268"/>
      <c r="W2" s="44"/>
    </row>
    <row r="3" spans="1:217" ht="20.25" customHeight="1" thickBo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23" t="s">
        <v>61</v>
      </c>
      <c r="O3" s="724"/>
      <c r="P3" s="724"/>
      <c r="Q3" s="724"/>
      <c r="R3" s="724"/>
      <c r="S3" s="724"/>
      <c r="T3" s="724"/>
      <c r="U3" s="724"/>
      <c r="V3" s="3"/>
      <c r="X3" s="720"/>
      <c r="Y3" s="721"/>
      <c r="Z3" s="721"/>
    </row>
    <row r="4" spans="1:217" ht="39.75" customHeight="1" thickBot="1" x14ac:dyDescent="0.2">
      <c r="A4" s="47"/>
      <c r="B4" s="48" t="s">
        <v>0</v>
      </c>
      <c r="C4" s="49" t="s">
        <v>1</v>
      </c>
      <c r="D4" s="50" t="s">
        <v>63</v>
      </c>
      <c r="E4" s="51" t="s">
        <v>55</v>
      </c>
      <c r="F4" s="52" t="s">
        <v>62</v>
      </c>
      <c r="G4" s="53" t="s">
        <v>73</v>
      </c>
      <c r="H4" s="53" t="s">
        <v>56</v>
      </c>
      <c r="I4" s="53" t="s">
        <v>51</v>
      </c>
      <c r="J4" s="54" t="s">
        <v>2</v>
      </c>
      <c r="K4" s="55"/>
      <c r="L4" s="56"/>
      <c r="M4" s="57" t="s">
        <v>0</v>
      </c>
      <c r="N4" s="58" t="s">
        <v>1</v>
      </c>
      <c r="O4" s="59" t="s">
        <v>3</v>
      </c>
      <c r="P4" s="51" t="s">
        <v>55</v>
      </c>
      <c r="Q4" s="52" t="s">
        <v>62</v>
      </c>
      <c r="R4" s="53" t="s">
        <v>73</v>
      </c>
      <c r="S4" s="53" t="s">
        <v>56</v>
      </c>
      <c r="T4" s="53" t="s">
        <v>51</v>
      </c>
      <c r="U4" s="54" t="s">
        <v>2</v>
      </c>
      <c r="V4" s="4"/>
      <c r="W4" s="4"/>
      <c r="X4" s="721"/>
      <c r="Y4" s="721"/>
      <c r="Z4" s="721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</row>
    <row r="5" spans="1:217" ht="19.5" customHeight="1" thickBot="1" x14ac:dyDescent="0.2">
      <c r="A5" s="714">
        <v>1</v>
      </c>
      <c r="B5" s="699" t="s">
        <v>64</v>
      </c>
      <c r="C5" s="60" t="s">
        <v>98</v>
      </c>
      <c r="D5" s="61" t="s">
        <v>5</v>
      </c>
      <c r="E5" s="62">
        <v>1</v>
      </c>
      <c r="F5" s="63"/>
      <c r="G5" s="64"/>
      <c r="H5" s="64"/>
      <c r="I5" s="64"/>
      <c r="J5" s="65"/>
      <c r="K5" s="66"/>
      <c r="L5" s="487">
        <v>21</v>
      </c>
      <c r="M5" s="486" t="s">
        <v>65</v>
      </c>
      <c r="N5" s="725" t="s">
        <v>6</v>
      </c>
      <c r="O5" s="67" t="s">
        <v>145</v>
      </c>
      <c r="P5" s="68">
        <v>2</v>
      </c>
      <c r="Q5" s="69"/>
      <c r="R5" s="70"/>
      <c r="S5" s="70"/>
      <c r="T5" s="70"/>
      <c r="U5" s="71"/>
      <c r="X5" s="722" t="s">
        <v>132</v>
      </c>
      <c r="Y5" s="722"/>
      <c r="Z5" s="722"/>
    </row>
    <row r="6" spans="1:217" ht="19.5" customHeight="1" thickBot="1" x14ac:dyDescent="0.2">
      <c r="A6" s="714"/>
      <c r="B6" s="699"/>
      <c r="C6" s="72" t="s">
        <v>66</v>
      </c>
      <c r="D6" s="73" t="s">
        <v>99</v>
      </c>
      <c r="E6" s="74">
        <v>1</v>
      </c>
      <c r="F6" s="75"/>
      <c r="G6" s="76"/>
      <c r="H6" s="76"/>
      <c r="I6" s="76"/>
      <c r="J6" s="77"/>
      <c r="K6" s="66"/>
      <c r="L6" s="488"/>
      <c r="M6" s="315"/>
      <c r="N6" s="647"/>
      <c r="O6" s="78" t="s">
        <v>105</v>
      </c>
      <c r="P6" s="79">
        <v>3</v>
      </c>
      <c r="Q6" s="80"/>
      <c r="R6" s="81"/>
      <c r="S6" s="81"/>
      <c r="T6" s="81"/>
      <c r="U6" s="82"/>
      <c r="X6" s="722"/>
      <c r="Y6" s="722"/>
      <c r="Z6" s="722"/>
    </row>
    <row r="7" spans="1:217" ht="19.5" customHeight="1" thickBot="1" x14ac:dyDescent="0.2">
      <c r="A7" s="714"/>
      <c r="B7" s="715"/>
      <c r="C7" s="83" t="s">
        <v>16</v>
      </c>
      <c r="D7" s="84" t="s">
        <v>100</v>
      </c>
      <c r="E7" s="85">
        <v>3</v>
      </c>
      <c r="F7" s="86"/>
      <c r="G7" s="87"/>
      <c r="H7" s="87"/>
      <c r="I7" s="87"/>
      <c r="J7" s="88"/>
      <c r="K7" s="66"/>
      <c r="L7" s="488"/>
      <c r="M7" s="315"/>
      <c r="N7" s="651"/>
      <c r="O7" s="280" t="s">
        <v>106</v>
      </c>
      <c r="P7" s="90">
        <v>2</v>
      </c>
      <c r="Q7" s="91"/>
      <c r="R7" s="92"/>
      <c r="S7" s="92"/>
      <c r="T7" s="92"/>
      <c r="U7" s="93"/>
      <c r="X7" s="722"/>
      <c r="Y7" s="722"/>
      <c r="Z7" s="722"/>
    </row>
    <row r="8" spans="1:217" ht="19.5" customHeight="1" thickBot="1" x14ac:dyDescent="0.2">
      <c r="A8" s="714">
        <v>2</v>
      </c>
      <c r="B8" s="698" t="s">
        <v>8</v>
      </c>
      <c r="C8" s="94" t="s">
        <v>150</v>
      </c>
      <c r="D8" s="95"/>
      <c r="E8" s="96">
        <v>1</v>
      </c>
      <c r="F8" s="97"/>
      <c r="G8" s="98"/>
      <c r="H8" s="98"/>
      <c r="I8" s="98"/>
      <c r="J8" s="99"/>
      <c r="K8" s="66"/>
      <c r="L8" s="488"/>
      <c r="M8" s="315"/>
      <c r="N8" s="646" t="s">
        <v>9</v>
      </c>
      <c r="O8" s="100" t="s">
        <v>146</v>
      </c>
      <c r="P8" s="90">
        <v>3</v>
      </c>
      <c r="Q8" s="91"/>
      <c r="R8" s="92"/>
      <c r="S8" s="92"/>
      <c r="T8" s="92"/>
      <c r="U8" s="93"/>
    </row>
    <row r="9" spans="1:217" ht="19.5" customHeight="1" thickBot="1" x14ac:dyDescent="0.2">
      <c r="A9" s="714"/>
      <c r="B9" s="699"/>
      <c r="C9" s="101" t="s">
        <v>4</v>
      </c>
      <c r="D9" s="100"/>
      <c r="E9" s="102">
        <v>2</v>
      </c>
      <c r="F9" s="103"/>
      <c r="G9" s="104"/>
      <c r="H9" s="104"/>
      <c r="I9" s="104"/>
      <c r="J9" s="105"/>
      <c r="K9" s="66"/>
      <c r="L9" s="488"/>
      <c r="M9" s="315"/>
      <c r="N9" s="647"/>
      <c r="O9" s="100" t="s">
        <v>107</v>
      </c>
      <c r="P9" s="90">
        <v>3</v>
      </c>
      <c r="Q9" s="91"/>
      <c r="R9" s="92"/>
      <c r="S9" s="92"/>
      <c r="T9" s="92"/>
      <c r="U9" s="93"/>
    </row>
    <row r="10" spans="1:217" ht="19.5" customHeight="1" thickBot="1" x14ac:dyDescent="0.2">
      <c r="A10" s="714"/>
      <c r="B10" s="715"/>
      <c r="C10" s="83" t="s">
        <v>127</v>
      </c>
      <c r="D10" s="106"/>
      <c r="E10" s="85">
        <v>1</v>
      </c>
      <c r="F10" s="107"/>
      <c r="G10" s="108"/>
      <c r="H10" s="108"/>
      <c r="I10" s="108"/>
      <c r="J10" s="109"/>
      <c r="K10" s="66"/>
      <c r="L10" s="488"/>
      <c r="M10" s="315"/>
      <c r="N10" s="648"/>
      <c r="O10" s="66" t="s">
        <v>152</v>
      </c>
      <c r="P10" s="90">
        <v>3</v>
      </c>
      <c r="Q10" s="91"/>
      <c r="R10" s="92"/>
      <c r="S10" s="92"/>
      <c r="T10" s="92"/>
      <c r="U10" s="93"/>
    </row>
    <row r="11" spans="1:217" ht="19.5" customHeight="1" x14ac:dyDescent="0.15">
      <c r="A11" s="728">
        <v>3</v>
      </c>
      <c r="B11" s="695" t="s">
        <v>124</v>
      </c>
      <c r="C11" s="94" t="s">
        <v>6</v>
      </c>
      <c r="D11" s="110"/>
      <c r="E11" s="111">
        <v>3</v>
      </c>
      <c r="F11" s="112"/>
      <c r="G11" s="113"/>
      <c r="H11" s="113"/>
      <c r="I11" s="113"/>
      <c r="J11" s="114"/>
      <c r="K11" s="66"/>
      <c r="L11" s="488"/>
      <c r="M11" s="315"/>
      <c r="N11" s="650" t="s">
        <v>4</v>
      </c>
      <c r="O11" s="100" t="s">
        <v>108</v>
      </c>
      <c r="P11" s="90">
        <v>2</v>
      </c>
      <c r="Q11" s="91"/>
      <c r="R11" s="92"/>
      <c r="S11" s="92"/>
      <c r="T11" s="92"/>
      <c r="U11" s="93"/>
    </row>
    <row r="12" spans="1:217" ht="19.5" customHeight="1" thickBot="1" x14ac:dyDescent="0.2">
      <c r="A12" s="729"/>
      <c r="B12" s="730"/>
      <c r="C12" s="115" t="s">
        <v>9</v>
      </c>
      <c r="D12" s="116"/>
      <c r="E12" s="117">
        <v>2</v>
      </c>
      <c r="F12" s="86"/>
      <c r="G12" s="87"/>
      <c r="H12" s="87"/>
      <c r="I12" s="87"/>
      <c r="J12" s="118"/>
      <c r="K12" s="66"/>
      <c r="L12" s="488"/>
      <c r="M12" s="315"/>
      <c r="N12" s="647"/>
      <c r="O12" s="119" t="s">
        <v>154</v>
      </c>
      <c r="P12" s="90">
        <v>2</v>
      </c>
      <c r="Q12" s="91"/>
      <c r="R12" s="92"/>
      <c r="S12" s="92"/>
      <c r="T12" s="92"/>
      <c r="U12" s="93"/>
    </row>
    <row r="13" spans="1:217" ht="19.5" customHeight="1" x14ac:dyDescent="0.15">
      <c r="A13" s="731">
        <v>4</v>
      </c>
      <c r="B13" s="734" t="s">
        <v>138</v>
      </c>
      <c r="C13" s="726" t="s">
        <v>6</v>
      </c>
      <c r="D13" s="78" t="s">
        <v>74</v>
      </c>
      <c r="E13" s="120">
        <v>2</v>
      </c>
      <c r="F13" s="121"/>
      <c r="G13" s="122"/>
      <c r="H13" s="122"/>
      <c r="I13" s="122"/>
      <c r="J13" s="123"/>
      <c r="K13" s="66"/>
      <c r="L13" s="488"/>
      <c r="M13" s="315"/>
      <c r="N13" s="651"/>
      <c r="O13" s="100" t="s">
        <v>153</v>
      </c>
      <c r="P13" s="90">
        <v>1</v>
      </c>
      <c r="Q13" s="91"/>
      <c r="R13" s="92"/>
      <c r="S13" s="92"/>
      <c r="T13" s="92"/>
      <c r="U13" s="93"/>
    </row>
    <row r="14" spans="1:217" ht="19.5" customHeight="1" x14ac:dyDescent="0.15">
      <c r="A14" s="732"/>
      <c r="B14" s="735"/>
      <c r="C14" s="677"/>
      <c r="D14" s="119" t="s">
        <v>11</v>
      </c>
      <c r="E14" s="102">
        <v>2</v>
      </c>
      <c r="F14" s="103"/>
      <c r="G14" s="104"/>
      <c r="H14" s="104"/>
      <c r="I14" s="104"/>
      <c r="J14" s="105"/>
      <c r="K14" s="66"/>
      <c r="L14" s="488"/>
      <c r="M14" s="315"/>
      <c r="N14" s="646" t="s">
        <v>7</v>
      </c>
      <c r="O14" s="100" t="s">
        <v>135</v>
      </c>
      <c r="P14" s="90">
        <v>2</v>
      </c>
      <c r="Q14" s="91"/>
      <c r="R14" s="92"/>
      <c r="S14" s="92"/>
      <c r="T14" s="92"/>
      <c r="U14" s="93"/>
      <c r="X14" s="267"/>
    </row>
    <row r="15" spans="1:217" ht="19.5" customHeight="1" thickBot="1" x14ac:dyDescent="0.2">
      <c r="A15" s="732"/>
      <c r="B15" s="735"/>
      <c r="C15" s="676" t="s">
        <v>9</v>
      </c>
      <c r="D15" s="124" t="s">
        <v>75</v>
      </c>
      <c r="E15" s="102">
        <v>3</v>
      </c>
      <c r="F15" s="103"/>
      <c r="G15" s="104"/>
      <c r="H15" s="104"/>
      <c r="I15" s="104"/>
      <c r="J15" s="105"/>
      <c r="K15" s="66"/>
      <c r="L15" s="489"/>
      <c r="M15" s="316"/>
      <c r="N15" s="649"/>
      <c r="O15" s="100" t="s">
        <v>109</v>
      </c>
      <c r="P15" s="125">
        <v>1</v>
      </c>
      <c r="Q15" s="126"/>
      <c r="R15" s="92"/>
      <c r="S15" s="127"/>
      <c r="T15" s="92"/>
      <c r="U15" s="128"/>
    </row>
    <row r="16" spans="1:217" ht="19.5" customHeight="1" thickBot="1" x14ac:dyDescent="0.2">
      <c r="A16" s="732"/>
      <c r="B16" s="735"/>
      <c r="C16" s="677"/>
      <c r="D16" s="100" t="s">
        <v>82</v>
      </c>
      <c r="E16" s="102">
        <v>2</v>
      </c>
      <c r="F16" s="103"/>
      <c r="G16" s="104"/>
      <c r="H16" s="104"/>
      <c r="I16" s="104"/>
      <c r="J16" s="105"/>
      <c r="K16" s="66"/>
      <c r="L16" s="727">
        <v>22</v>
      </c>
      <c r="M16" s="668" t="s">
        <v>10</v>
      </c>
      <c r="N16" s="323" t="s">
        <v>9</v>
      </c>
      <c r="O16" s="342"/>
      <c r="P16" s="343">
        <v>1</v>
      </c>
      <c r="Q16" s="344"/>
      <c r="R16" s="345"/>
      <c r="S16" s="345"/>
      <c r="T16" s="345"/>
      <c r="U16" s="346"/>
    </row>
    <row r="17" spans="1:21" ht="19.5" customHeight="1" thickBot="1" x14ac:dyDescent="0.2">
      <c r="A17" s="732"/>
      <c r="B17" s="735"/>
      <c r="C17" s="678"/>
      <c r="D17" s="119" t="s">
        <v>11</v>
      </c>
      <c r="E17" s="102">
        <v>2</v>
      </c>
      <c r="F17" s="103"/>
      <c r="G17" s="104"/>
      <c r="H17" s="104"/>
      <c r="I17" s="104"/>
      <c r="J17" s="105"/>
      <c r="K17" s="66"/>
      <c r="L17" s="727"/>
      <c r="M17" s="669"/>
      <c r="N17" s="336" t="s">
        <v>4</v>
      </c>
      <c r="O17" s="335"/>
      <c r="P17" s="347">
        <v>1</v>
      </c>
      <c r="Q17" s="348"/>
      <c r="R17" s="349"/>
      <c r="S17" s="349"/>
      <c r="T17" s="349"/>
      <c r="U17" s="350"/>
    </row>
    <row r="18" spans="1:21" ht="19.5" customHeight="1" thickBot="1" x14ac:dyDescent="0.2">
      <c r="A18" s="732"/>
      <c r="B18" s="735"/>
      <c r="C18" s="676" t="s">
        <v>4</v>
      </c>
      <c r="D18" s="124" t="s">
        <v>75</v>
      </c>
      <c r="E18" s="102">
        <v>2</v>
      </c>
      <c r="F18" s="103"/>
      <c r="G18" s="104"/>
      <c r="H18" s="104"/>
      <c r="I18" s="104"/>
      <c r="J18" s="105"/>
      <c r="K18" s="66"/>
      <c r="L18" s="727"/>
      <c r="M18" s="670"/>
      <c r="N18" s="351" t="s">
        <v>7</v>
      </c>
      <c r="O18" s="352"/>
      <c r="P18" s="353">
        <v>1</v>
      </c>
      <c r="Q18" s="354"/>
      <c r="R18" s="355"/>
      <c r="S18" s="355"/>
      <c r="T18" s="355"/>
      <c r="U18" s="356"/>
    </row>
    <row r="19" spans="1:21" ht="19.5" customHeight="1" x14ac:dyDescent="0.15">
      <c r="A19" s="732"/>
      <c r="B19" s="735"/>
      <c r="C19" s="677"/>
      <c r="D19" s="100" t="s">
        <v>12</v>
      </c>
      <c r="E19" s="102">
        <v>2</v>
      </c>
      <c r="F19" s="103"/>
      <c r="G19" s="104"/>
      <c r="H19" s="104"/>
      <c r="I19" s="104"/>
      <c r="J19" s="105"/>
      <c r="K19" s="66"/>
      <c r="L19" s="658">
        <v>23</v>
      </c>
      <c r="M19" s="662" t="s">
        <v>111</v>
      </c>
      <c r="N19" s="357" t="s">
        <v>6</v>
      </c>
      <c r="O19" s="358"/>
      <c r="P19" s="343">
        <v>1</v>
      </c>
      <c r="Q19" s="344"/>
      <c r="R19" s="345"/>
      <c r="S19" s="345"/>
      <c r="T19" s="345"/>
      <c r="U19" s="346"/>
    </row>
    <row r="20" spans="1:21" ht="19.5" customHeight="1" x14ac:dyDescent="0.15">
      <c r="A20" s="732"/>
      <c r="B20" s="735"/>
      <c r="C20" s="678"/>
      <c r="D20" s="119" t="s">
        <v>11</v>
      </c>
      <c r="E20" s="135">
        <v>2</v>
      </c>
      <c r="F20" s="136"/>
      <c r="G20" s="137"/>
      <c r="H20" s="137"/>
      <c r="I20" s="137"/>
      <c r="J20" s="138"/>
      <c r="K20" s="66"/>
      <c r="L20" s="665"/>
      <c r="M20" s="663"/>
      <c r="N20" s="359" t="s">
        <v>81</v>
      </c>
      <c r="O20" s="360"/>
      <c r="P20" s="361">
        <v>1</v>
      </c>
      <c r="Q20" s="362"/>
      <c r="R20" s="363"/>
      <c r="S20" s="363"/>
      <c r="T20" s="363"/>
      <c r="U20" s="364"/>
    </row>
    <row r="21" spans="1:21" ht="19.5" customHeight="1" thickBot="1" x14ac:dyDescent="0.2">
      <c r="A21" s="732"/>
      <c r="B21" s="735"/>
      <c r="C21" s="677" t="s">
        <v>7</v>
      </c>
      <c r="D21" s="124" t="s">
        <v>75</v>
      </c>
      <c r="E21" s="102">
        <v>2</v>
      </c>
      <c r="F21" s="136"/>
      <c r="G21" s="137"/>
      <c r="H21" s="137"/>
      <c r="I21" s="137"/>
      <c r="J21" s="138"/>
      <c r="K21" s="66"/>
      <c r="L21" s="659"/>
      <c r="M21" s="664"/>
      <c r="N21" s="365" t="s">
        <v>98</v>
      </c>
      <c r="O21" s="366"/>
      <c r="P21" s="367">
        <v>1</v>
      </c>
      <c r="Q21" s="368"/>
      <c r="R21" s="369"/>
      <c r="S21" s="369"/>
      <c r="T21" s="369"/>
      <c r="U21" s="370"/>
    </row>
    <row r="22" spans="1:21" ht="19.5" customHeight="1" thickBot="1" x14ac:dyDescent="0.2">
      <c r="A22" s="732"/>
      <c r="B22" s="735"/>
      <c r="C22" s="677"/>
      <c r="D22" s="119" t="s">
        <v>82</v>
      </c>
      <c r="E22" s="135">
        <v>1</v>
      </c>
      <c r="F22" s="136"/>
      <c r="G22" s="137"/>
      <c r="H22" s="137"/>
      <c r="I22" s="137"/>
      <c r="J22" s="138"/>
      <c r="K22" s="66"/>
      <c r="L22" s="659">
        <v>24</v>
      </c>
      <c r="M22" s="669" t="s">
        <v>110</v>
      </c>
      <c r="N22" s="142" t="s">
        <v>142</v>
      </c>
      <c r="O22" s="78"/>
      <c r="P22" s="79">
        <v>2</v>
      </c>
      <c r="Q22" s="80"/>
      <c r="R22" s="81"/>
      <c r="S22" s="81"/>
      <c r="T22" s="81"/>
      <c r="U22" s="82"/>
    </row>
    <row r="23" spans="1:21" ht="19.5" customHeight="1" thickBot="1" x14ac:dyDescent="0.2">
      <c r="A23" s="733"/>
      <c r="B23" s="736"/>
      <c r="C23" s="737"/>
      <c r="D23" s="119" t="s">
        <v>11</v>
      </c>
      <c r="E23" s="135">
        <v>2</v>
      </c>
      <c r="F23" s="136"/>
      <c r="G23" s="137"/>
      <c r="H23" s="137"/>
      <c r="I23" s="137"/>
      <c r="J23" s="138"/>
      <c r="K23" s="66"/>
      <c r="L23" s="727"/>
      <c r="M23" s="669"/>
      <c r="N23" s="129" t="s">
        <v>155</v>
      </c>
      <c r="O23" s="100"/>
      <c r="P23" s="90">
        <v>2</v>
      </c>
      <c r="Q23" s="91"/>
      <c r="R23" s="92"/>
      <c r="S23" s="92"/>
      <c r="T23" s="92"/>
      <c r="U23" s="93"/>
    </row>
    <row r="24" spans="1:21" ht="19.5" customHeight="1" thickBot="1" x14ac:dyDescent="0.2">
      <c r="A24" s="658">
        <v>5</v>
      </c>
      <c r="B24" s="671" t="s">
        <v>13</v>
      </c>
      <c r="C24" s="323" t="s">
        <v>6</v>
      </c>
      <c r="D24" s="324"/>
      <c r="E24" s="325">
        <v>1</v>
      </c>
      <c r="F24" s="326"/>
      <c r="G24" s="327"/>
      <c r="H24" s="327"/>
      <c r="I24" s="327"/>
      <c r="J24" s="328"/>
      <c r="K24" s="66"/>
      <c r="L24" s="727"/>
      <c r="M24" s="670"/>
      <c r="N24" s="83" t="s">
        <v>7</v>
      </c>
      <c r="O24" s="106"/>
      <c r="P24" s="130">
        <v>2</v>
      </c>
      <c r="Q24" s="131"/>
      <c r="R24" s="132"/>
      <c r="S24" s="132"/>
      <c r="T24" s="132"/>
      <c r="U24" s="133"/>
    </row>
    <row r="25" spans="1:21" ht="19.5" customHeight="1" x14ac:dyDescent="0.15">
      <c r="A25" s="665"/>
      <c r="B25" s="672"/>
      <c r="C25" s="329" t="s">
        <v>9</v>
      </c>
      <c r="D25" s="330"/>
      <c r="E25" s="331">
        <v>1</v>
      </c>
      <c r="F25" s="332"/>
      <c r="G25" s="333"/>
      <c r="H25" s="333"/>
      <c r="I25" s="333"/>
      <c r="J25" s="334"/>
      <c r="K25" s="66"/>
      <c r="L25" s="658">
        <v>25</v>
      </c>
      <c r="M25" s="673" t="s">
        <v>125</v>
      </c>
      <c r="N25" s="681" t="s">
        <v>92</v>
      </c>
      <c r="O25" s="110" t="s">
        <v>113</v>
      </c>
      <c r="P25" s="143">
        <v>2</v>
      </c>
      <c r="Q25" s="281"/>
      <c r="R25" s="282"/>
      <c r="S25" s="282"/>
      <c r="T25" s="282"/>
      <c r="U25" s="283"/>
    </row>
    <row r="26" spans="1:21" ht="19.5" customHeight="1" x14ac:dyDescent="0.15">
      <c r="A26" s="665"/>
      <c r="B26" s="672"/>
      <c r="C26" s="329" t="s">
        <v>4</v>
      </c>
      <c r="D26" s="335"/>
      <c r="E26" s="331">
        <v>1</v>
      </c>
      <c r="F26" s="332"/>
      <c r="G26" s="333"/>
      <c r="H26" s="333"/>
      <c r="I26" s="333"/>
      <c r="J26" s="334"/>
      <c r="K26" s="147"/>
      <c r="L26" s="665"/>
      <c r="M26" s="674"/>
      <c r="N26" s="682"/>
      <c r="O26" s="124" t="s">
        <v>114</v>
      </c>
      <c r="P26" s="90">
        <v>2</v>
      </c>
      <c r="Q26" s="284"/>
      <c r="R26" s="92"/>
      <c r="S26" s="92"/>
      <c r="T26" s="92"/>
      <c r="U26" s="285"/>
    </row>
    <row r="27" spans="1:21" ht="19.5" customHeight="1" thickBot="1" x14ac:dyDescent="0.2">
      <c r="A27" s="665"/>
      <c r="B27" s="672"/>
      <c r="C27" s="336" t="s">
        <v>7</v>
      </c>
      <c r="D27" s="337"/>
      <c r="E27" s="338">
        <v>1</v>
      </c>
      <c r="F27" s="339"/>
      <c r="G27" s="340"/>
      <c r="H27" s="340"/>
      <c r="I27" s="340"/>
      <c r="J27" s="341"/>
      <c r="K27" s="147"/>
      <c r="L27" s="665"/>
      <c r="M27" s="674"/>
      <c r="N27" s="682"/>
      <c r="O27" s="100" t="s">
        <v>115</v>
      </c>
      <c r="P27" s="90">
        <v>2</v>
      </c>
      <c r="Q27" s="284"/>
      <c r="R27" s="92"/>
      <c r="S27" s="92"/>
      <c r="T27" s="92"/>
      <c r="U27" s="285"/>
    </row>
    <row r="28" spans="1:21" ht="19.5" customHeight="1" thickBot="1" x14ac:dyDescent="0.2">
      <c r="A28" s="714">
        <v>6</v>
      </c>
      <c r="B28" s="698" t="s">
        <v>151</v>
      </c>
      <c r="C28" s="311" t="s">
        <v>150</v>
      </c>
      <c r="D28" s="95"/>
      <c r="E28" s="96">
        <v>2</v>
      </c>
      <c r="F28" s="97"/>
      <c r="G28" s="98"/>
      <c r="H28" s="98"/>
      <c r="I28" s="98"/>
      <c r="J28" s="99"/>
      <c r="K28" s="147"/>
      <c r="L28" s="665"/>
      <c r="M28" s="674"/>
      <c r="N28" s="682"/>
      <c r="O28" s="124" t="s">
        <v>112</v>
      </c>
      <c r="P28" s="90">
        <v>1</v>
      </c>
      <c r="Q28" s="284"/>
      <c r="R28" s="92"/>
      <c r="S28" s="92"/>
      <c r="T28" s="92"/>
      <c r="U28" s="285"/>
    </row>
    <row r="29" spans="1:21" ht="19.5" customHeight="1" thickBot="1" x14ac:dyDescent="0.2">
      <c r="A29" s="714"/>
      <c r="B29" s="699"/>
      <c r="C29" s="101" t="s">
        <v>66</v>
      </c>
      <c r="D29" s="100"/>
      <c r="E29" s="102">
        <v>1</v>
      </c>
      <c r="F29" s="103"/>
      <c r="G29" s="104"/>
      <c r="H29" s="104"/>
      <c r="I29" s="104"/>
      <c r="J29" s="105"/>
      <c r="K29" s="147"/>
      <c r="L29" s="665"/>
      <c r="M29" s="674"/>
      <c r="N29" s="682"/>
      <c r="O29" s="124" t="s">
        <v>116</v>
      </c>
      <c r="P29" s="90">
        <v>1</v>
      </c>
      <c r="Q29" s="284"/>
      <c r="R29" s="92"/>
      <c r="S29" s="92"/>
      <c r="T29" s="92"/>
      <c r="U29" s="285"/>
    </row>
    <row r="30" spans="1:21" ht="19.5" customHeight="1" thickBot="1" x14ac:dyDescent="0.2">
      <c r="A30" s="714"/>
      <c r="B30" s="715"/>
      <c r="C30" s="83" t="s">
        <v>126</v>
      </c>
      <c r="D30" s="106"/>
      <c r="E30" s="85">
        <v>2</v>
      </c>
      <c r="F30" s="107"/>
      <c r="G30" s="108"/>
      <c r="H30" s="108"/>
      <c r="I30" s="108"/>
      <c r="J30" s="109"/>
      <c r="K30" s="147"/>
      <c r="L30" s="665"/>
      <c r="M30" s="674"/>
      <c r="N30" s="683" t="s">
        <v>83</v>
      </c>
      <c r="O30" s="100" t="s">
        <v>113</v>
      </c>
      <c r="P30" s="90">
        <v>2</v>
      </c>
      <c r="Q30" s="284"/>
      <c r="R30" s="92"/>
      <c r="S30" s="92"/>
      <c r="T30" s="92"/>
      <c r="U30" s="285"/>
    </row>
    <row r="31" spans="1:21" ht="19.5" customHeight="1" x14ac:dyDescent="0.15">
      <c r="A31" s="658">
        <v>7</v>
      </c>
      <c r="B31" s="667" t="s">
        <v>14</v>
      </c>
      <c r="C31" s="323" t="s">
        <v>6</v>
      </c>
      <c r="D31" s="371" t="s">
        <v>136</v>
      </c>
      <c r="E31" s="325">
        <v>1</v>
      </c>
      <c r="F31" s="326"/>
      <c r="G31" s="327"/>
      <c r="H31" s="327"/>
      <c r="I31" s="327"/>
      <c r="J31" s="328"/>
      <c r="K31" s="147"/>
      <c r="L31" s="665"/>
      <c r="M31" s="674"/>
      <c r="N31" s="677"/>
      <c r="O31" s="124" t="s">
        <v>114</v>
      </c>
      <c r="P31" s="90">
        <v>1</v>
      </c>
      <c r="Q31" s="284"/>
      <c r="R31" s="92"/>
      <c r="S31" s="92"/>
      <c r="T31" s="92"/>
      <c r="U31" s="285"/>
    </row>
    <row r="32" spans="1:21" ht="19.5" customHeight="1" x14ac:dyDescent="0.15">
      <c r="A32" s="665"/>
      <c r="B32" s="663"/>
      <c r="C32" s="336" t="s">
        <v>9</v>
      </c>
      <c r="D32" s="335" t="s">
        <v>136</v>
      </c>
      <c r="E32" s="331">
        <v>1</v>
      </c>
      <c r="F32" s="332"/>
      <c r="G32" s="333"/>
      <c r="H32" s="333"/>
      <c r="I32" s="333"/>
      <c r="J32" s="334"/>
      <c r="K32" s="147"/>
      <c r="L32" s="665"/>
      <c r="M32" s="674"/>
      <c r="N32" s="677"/>
      <c r="O32" s="100" t="s">
        <v>115</v>
      </c>
      <c r="P32" s="90">
        <v>2</v>
      </c>
      <c r="Q32" s="284"/>
      <c r="R32" s="92"/>
      <c r="S32" s="92"/>
      <c r="T32" s="92"/>
      <c r="U32" s="285"/>
    </row>
    <row r="33" spans="1:24" ht="19.5" customHeight="1" x14ac:dyDescent="0.15">
      <c r="A33" s="665"/>
      <c r="B33" s="663"/>
      <c r="C33" s="329" t="s">
        <v>15</v>
      </c>
      <c r="D33" s="337" t="s">
        <v>136</v>
      </c>
      <c r="E33" s="338">
        <v>2</v>
      </c>
      <c r="F33" s="339"/>
      <c r="G33" s="340"/>
      <c r="H33" s="340"/>
      <c r="I33" s="340"/>
      <c r="J33" s="341"/>
      <c r="K33" s="147"/>
      <c r="L33" s="665"/>
      <c r="M33" s="674"/>
      <c r="N33" s="677"/>
      <c r="O33" s="124" t="s">
        <v>112</v>
      </c>
      <c r="P33" s="90">
        <v>1</v>
      </c>
      <c r="Q33" s="284"/>
      <c r="R33" s="92"/>
      <c r="S33" s="92"/>
      <c r="T33" s="92"/>
      <c r="U33" s="285"/>
    </row>
    <row r="34" spans="1:24" ht="19.5" customHeight="1" x14ac:dyDescent="0.15">
      <c r="A34" s="665"/>
      <c r="B34" s="663"/>
      <c r="C34" s="329" t="s">
        <v>16</v>
      </c>
      <c r="D34" s="335" t="s">
        <v>136</v>
      </c>
      <c r="E34" s="331">
        <v>2</v>
      </c>
      <c r="F34" s="332"/>
      <c r="G34" s="333"/>
      <c r="H34" s="333"/>
      <c r="I34" s="333"/>
      <c r="J34" s="334"/>
      <c r="K34" s="147"/>
      <c r="L34" s="665"/>
      <c r="M34" s="674"/>
      <c r="N34" s="684"/>
      <c r="O34" s="124" t="s">
        <v>116</v>
      </c>
      <c r="P34" s="90">
        <v>1</v>
      </c>
      <c r="Q34" s="284"/>
      <c r="R34" s="92"/>
      <c r="S34" s="92"/>
      <c r="T34" s="92"/>
      <c r="U34" s="285"/>
    </row>
    <row r="35" spans="1:24" ht="19.5" customHeight="1" x14ac:dyDescent="0.15">
      <c r="A35" s="665"/>
      <c r="B35" s="663"/>
      <c r="C35" s="272" t="s">
        <v>139</v>
      </c>
      <c r="D35" s="273" t="s">
        <v>137</v>
      </c>
      <c r="E35" s="274">
        <v>2</v>
      </c>
      <c r="F35" s="178"/>
      <c r="G35" s="179"/>
      <c r="H35" s="179"/>
      <c r="I35" s="179"/>
      <c r="J35" s="275"/>
      <c r="K35" s="147"/>
      <c r="L35" s="665"/>
      <c r="M35" s="674"/>
      <c r="N35" s="655" t="s">
        <v>98</v>
      </c>
      <c r="O35" s="100" t="s">
        <v>113</v>
      </c>
      <c r="P35" s="90">
        <v>3</v>
      </c>
      <c r="Q35" s="284"/>
      <c r="R35" s="92"/>
      <c r="S35" s="92"/>
      <c r="T35" s="92"/>
      <c r="U35" s="285"/>
    </row>
    <row r="36" spans="1:24" ht="19.5" customHeight="1" thickBot="1" x14ac:dyDescent="0.2">
      <c r="A36" s="659"/>
      <c r="B36" s="664"/>
      <c r="C36" s="115" t="s">
        <v>140</v>
      </c>
      <c r="D36" s="141" t="s">
        <v>137</v>
      </c>
      <c r="E36" s="117">
        <v>2</v>
      </c>
      <c r="F36" s="86"/>
      <c r="G36" s="87"/>
      <c r="H36" s="132"/>
      <c r="I36" s="87"/>
      <c r="J36" s="118"/>
      <c r="K36" s="147"/>
      <c r="L36" s="665"/>
      <c r="M36" s="674"/>
      <c r="N36" s="653"/>
      <c r="O36" s="100" t="s">
        <v>118</v>
      </c>
      <c r="P36" s="90">
        <v>1</v>
      </c>
      <c r="Q36" s="284"/>
      <c r="R36" s="92"/>
      <c r="S36" s="92"/>
      <c r="T36" s="92"/>
      <c r="U36" s="286"/>
    </row>
    <row r="37" spans="1:24" ht="19.5" customHeight="1" x14ac:dyDescent="0.15">
      <c r="A37" s="658">
        <v>8</v>
      </c>
      <c r="B37" s="667" t="s">
        <v>84</v>
      </c>
      <c r="C37" s="151" t="s">
        <v>6</v>
      </c>
      <c r="D37" s="152" t="s">
        <v>17</v>
      </c>
      <c r="E37" s="153">
        <v>1</v>
      </c>
      <c r="F37" s="154"/>
      <c r="G37" s="155"/>
      <c r="H37" s="155"/>
      <c r="I37" s="155"/>
      <c r="J37" s="156"/>
      <c r="K37" s="66"/>
      <c r="L37" s="665"/>
      <c r="M37" s="674"/>
      <c r="N37" s="653"/>
      <c r="O37" s="100" t="s">
        <v>128</v>
      </c>
      <c r="P37" s="90">
        <v>3</v>
      </c>
      <c r="Q37" s="287"/>
      <c r="R37" s="92"/>
      <c r="S37" s="127"/>
      <c r="T37" s="127"/>
      <c r="U37" s="285"/>
    </row>
    <row r="38" spans="1:24" ht="19.5" customHeight="1" x14ac:dyDescent="0.15">
      <c r="A38" s="665"/>
      <c r="B38" s="663"/>
      <c r="C38" s="101" t="s">
        <v>9</v>
      </c>
      <c r="D38" s="100" t="s">
        <v>17</v>
      </c>
      <c r="E38" s="102">
        <v>1</v>
      </c>
      <c r="F38" s="103"/>
      <c r="G38" s="92"/>
      <c r="H38" s="92"/>
      <c r="I38" s="104"/>
      <c r="J38" s="105"/>
      <c r="K38" s="66"/>
      <c r="L38" s="665"/>
      <c r="M38" s="674"/>
      <c r="N38" s="656"/>
      <c r="O38" s="100" t="s">
        <v>119</v>
      </c>
      <c r="P38" s="90">
        <v>1</v>
      </c>
      <c r="Q38" s="288"/>
      <c r="R38" s="92"/>
      <c r="S38" s="162"/>
      <c r="T38" s="162"/>
      <c r="U38" s="285"/>
    </row>
    <row r="39" spans="1:24" ht="19.5" customHeight="1" x14ac:dyDescent="0.15">
      <c r="A39" s="665"/>
      <c r="B39" s="663"/>
      <c r="C39" s="101" t="s">
        <v>76</v>
      </c>
      <c r="D39" s="119" t="s">
        <v>18</v>
      </c>
      <c r="E39" s="135">
        <v>3</v>
      </c>
      <c r="F39" s="136"/>
      <c r="G39" s="157"/>
      <c r="H39" s="157"/>
      <c r="I39" s="137"/>
      <c r="J39" s="138"/>
      <c r="K39" s="66"/>
      <c r="L39" s="665"/>
      <c r="M39" s="674"/>
      <c r="N39" s="652" t="s">
        <v>144</v>
      </c>
      <c r="O39" s="100" t="s">
        <v>113</v>
      </c>
      <c r="P39" s="90">
        <v>2</v>
      </c>
      <c r="Q39" s="284"/>
      <c r="R39" s="92"/>
      <c r="S39" s="92"/>
      <c r="T39" s="92"/>
      <c r="U39" s="285"/>
    </row>
    <row r="40" spans="1:24" ht="19.5" customHeight="1" x14ac:dyDescent="0.15">
      <c r="A40" s="665"/>
      <c r="B40" s="663"/>
      <c r="C40" s="101" t="s">
        <v>16</v>
      </c>
      <c r="D40" s="119" t="s">
        <v>18</v>
      </c>
      <c r="E40" s="135">
        <v>2</v>
      </c>
      <c r="F40" s="136"/>
      <c r="G40" s="76"/>
      <c r="H40" s="76"/>
      <c r="I40" s="137"/>
      <c r="J40" s="138"/>
      <c r="K40" s="66"/>
      <c r="L40" s="665"/>
      <c r="M40" s="674"/>
      <c r="N40" s="653"/>
      <c r="O40" s="100" t="s">
        <v>117</v>
      </c>
      <c r="P40" s="90">
        <v>1</v>
      </c>
      <c r="Q40" s="287"/>
      <c r="R40" s="127"/>
      <c r="S40" s="127"/>
      <c r="T40" s="127"/>
      <c r="U40" s="286"/>
    </row>
    <row r="41" spans="1:24" ht="19.5" customHeight="1" thickBot="1" x14ac:dyDescent="0.2">
      <c r="A41" s="665"/>
      <c r="B41" s="663"/>
      <c r="C41" s="139" t="s">
        <v>141</v>
      </c>
      <c r="D41" s="158" t="s">
        <v>19</v>
      </c>
      <c r="E41" s="159">
        <v>1</v>
      </c>
      <c r="F41" s="160"/>
      <c r="G41" s="157"/>
      <c r="H41" s="157"/>
      <c r="I41" s="157"/>
      <c r="J41" s="161"/>
      <c r="K41" s="66"/>
      <c r="L41" s="659"/>
      <c r="M41" s="675"/>
      <c r="N41" s="654"/>
      <c r="O41" s="100" t="s">
        <v>143</v>
      </c>
      <c r="P41" s="90">
        <v>1</v>
      </c>
      <c r="Q41" s="490"/>
      <c r="R41" s="491"/>
      <c r="S41" s="491"/>
      <c r="T41" s="491"/>
      <c r="U41" s="492"/>
    </row>
    <row r="42" spans="1:24" ht="19.5" customHeight="1" x14ac:dyDescent="0.15">
      <c r="A42" s="665"/>
      <c r="B42" s="663"/>
      <c r="C42" s="139" t="s">
        <v>85</v>
      </c>
      <c r="D42" s="158" t="s">
        <v>19</v>
      </c>
      <c r="E42" s="159">
        <v>2</v>
      </c>
      <c r="F42" s="160"/>
      <c r="G42" s="157"/>
      <c r="H42" s="157"/>
      <c r="I42" s="157"/>
      <c r="J42" s="161"/>
      <c r="K42" s="66"/>
      <c r="L42" s="658">
        <v>26</v>
      </c>
      <c r="M42" s="673" t="s">
        <v>87</v>
      </c>
      <c r="N42" s="357" t="s">
        <v>6</v>
      </c>
      <c r="O42" s="342"/>
      <c r="P42" s="343">
        <v>1</v>
      </c>
      <c r="Q42" s="344"/>
      <c r="R42" s="345"/>
      <c r="S42" s="345"/>
      <c r="T42" s="345"/>
      <c r="U42" s="346"/>
    </row>
    <row r="43" spans="1:24" ht="19.5" customHeight="1" x14ac:dyDescent="0.15">
      <c r="A43" s="665"/>
      <c r="B43" s="663"/>
      <c r="C43" s="142" t="s">
        <v>120</v>
      </c>
      <c r="D43" s="61" t="s">
        <v>101</v>
      </c>
      <c r="E43" s="74">
        <v>1</v>
      </c>
      <c r="F43" s="75"/>
      <c r="G43" s="76"/>
      <c r="H43" s="76"/>
      <c r="I43" s="76"/>
      <c r="J43" s="150"/>
      <c r="K43" s="66"/>
      <c r="L43" s="665"/>
      <c r="M43" s="674"/>
      <c r="N43" s="336" t="s">
        <v>9</v>
      </c>
      <c r="O43" s="335"/>
      <c r="P43" s="347">
        <v>1</v>
      </c>
      <c r="Q43" s="348"/>
      <c r="R43" s="349"/>
      <c r="S43" s="349"/>
      <c r="T43" s="349"/>
      <c r="U43" s="350"/>
    </row>
    <row r="44" spans="1:24" ht="19.5" customHeight="1" thickBot="1" x14ac:dyDescent="0.2">
      <c r="A44" s="659"/>
      <c r="B44" s="664"/>
      <c r="C44" s="140" t="s">
        <v>66</v>
      </c>
      <c r="D44" s="163" t="s">
        <v>101</v>
      </c>
      <c r="E44" s="117">
        <v>1</v>
      </c>
      <c r="F44" s="86"/>
      <c r="G44" s="87"/>
      <c r="H44" s="87"/>
      <c r="I44" s="87"/>
      <c r="J44" s="118"/>
      <c r="K44" s="66"/>
      <c r="L44" s="665"/>
      <c r="M44" s="674"/>
      <c r="N44" s="329" t="s">
        <v>4</v>
      </c>
      <c r="O44" s="335"/>
      <c r="P44" s="347">
        <v>3</v>
      </c>
      <c r="Q44" s="348"/>
      <c r="R44" s="349"/>
      <c r="S44" s="349"/>
      <c r="T44" s="349"/>
      <c r="U44" s="350"/>
    </row>
    <row r="45" spans="1:24" ht="19.5" customHeight="1" thickBot="1" x14ac:dyDescent="0.2">
      <c r="A45" s="658">
        <v>9</v>
      </c>
      <c r="B45" s="660" t="s">
        <v>86</v>
      </c>
      <c r="C45" s="372" t="s">
        <v>44</v>
      </c>
      <c r="D45" s="373"/>
      <c r="E45" s="374">
        <v>2</v>
      </c>
      <c r="F45" s="375"/>
      <c r="G45" s="376"/>
      <c r="H45" s="376"/>
      <c r="I45" s="376"/>
      <c r="J45" s="377"/>
      <c r="K45" s="66"/>
      <c r="L45" s="659"/>
      <c r="M45" s="675"/>
      <c r="N45" s="351" t="s">
        <v>7</v>
      </c>
      <c r="O45" s="352"/>
      <c r="P45" s="353">
        <v>2</v>
      </c>
      <c r="Q45" s="354"/>
      <c r="R45" s="355"/>
      <c r="S45" s="355"/>
      <c r="T45" s="355"/>
      <c r="U45" s="356"/>
    </row>
    <row r="46" spans="1:24" ht="19.5" customHeight="1" x14ac:dyDescent="0.15">
      <c r="A46" s="665"/>
      <c r="B46" s="666"/>
      <c r="C46" s="378" t="s">
        <v>20</v>
      </c>
      <c r="D46" s="379"/>
      <c r="E46" s="380">
        <v>2</v>
      </c>
      <c r="F46" s="381"/>
      <c r="G46" s="382"/>
      <c r="H46" s="382"/>
      <c r="I46" s="382"/>
      <c r="J46" s="383"/>
      <c r="K46" s="66"/>
      <c r="L46" s="658">
        <v>27</v>
      </c>
      <c r="M46" s="695" t="s">
        <v>129</v>
      </c>
      <c r="N46" s="134" t="s">
        <v>6</v>
      </c>
      <c r="O46" s="67" t="s">
        <v>52</v>
      </c>
      <c r="P46" s="68">
        <v>2</v>
      </c>
      <c r="Q46" s="69"/>
      <c r="R46" s="70"/>
      <c r="S46" s="70"/>
      <c r="T46" s="70"/>
      <c r="U46" s="71"/>
      <c r="W46" s="267" t="s">
        <v>133</v>
      </c>
      <c r="X46" s="267"/>
    </row>
    <row r="47" spans="1:24" ht="19.5" customHeight="1" x14ac:dyDescent="0.15">
      <c r="A47" s="665"/>
      <c r="B47" s="666"/>
      <c r="C47" s="165" t="s">
        <v>15</v>
      </c>
      <c r="D47" s="89"/>
      <c r="E47" s="102">
        <v>2</v>
      </c>
      <c r="F47" s="301"/>
      <c r="G47" s="302"/>
      <c r="H47" s="302"/>
      <c r="I47" s="302"/>
      <c r="J47" s="303"/>
      <c r="K47" s="66"/>
      <c r="L47" s="665"/>
      <c r="M47" s="696"/>
      <c r="N47" s="129" t="s">
        <v>9</v>
      </c>
      <c r="O47" s="100" t="s">
        <v>21</v>
      </c>
      <c r="P47" s="90">
        <v>3</v>
      </c>
      <c r="Q47" s="91"/>
      <c r="R47" s="92"/>
      <c r="S47" s="92"/>
      <c r="T47" s="92"/>
      <c r="U47" s="93"/>
    </row>
    <row r="48" spans="1:24" ht="19.5" customHeight="1" thickBot="1" x14ac:dyDescent="0.2">
      <c r="A48" s="659"/>
      <c r="B48" s="661"/>
      <c r="C48" s="167" t="s">
        <v>16</v>
      </c>
      <c r="D48" s="168"/>
      <c r="E48" s="117">
        <v>2</v>
      </c>
      <c r="F48" s="304"/>
      <c r="G48" s="305"/>
      <c r="H48" s="305"/>
      <c r="I48" s="305"/>
      <c r="J48" s="306"/>
      <c r="K48" s="66"/>
      <c r="L48" s="665"/>
      <c r="M48" s="696"/>
      <c r="N48" s="101" t="s">
        <v>4</v>
      </c>
      <c r="O48" s="100" t="s">
        <v>21</v>
      </c>
      <c r="P48" s="90">
        <v>2</v>
      </c>
      <c r="Q48" s="91"/>
      <c r="R48" s="92"/>
      <c r="S48" s="92"/>
      <c r="T48" s="92"/>
      <c r="U48" s="93"/>
    </row>
    <row r="49" spans="1:22" ht="19.5" customHeight="1" thickBot="1" x14ac:dyDescent="0.2">
      <c r="A49" s="658">
        <v>10</v>
      </c>
      <c r="B49" s="660" t="s">
        <v>88</v>
      </c>
      <c r="C49" s="384" t="s">
        <v>6</v>
      </c>
      <c r="D49" s="385" t="s">
        <v>89</v>
      </c>
      <c r="E49" s="386">
        <v>4</v>
      </c>
      <c r="F49" s="387"/>
      <c r="G49" s="388"/>
      <c r="H49" s="388"/>
      <c r="I49" s="388"/>
      <c r="J49" s="389"/>
      <c r="K49" s="66"/>
      <c r="L49" s="659"/>
      <c r="M49" s="697"/>
      <c r="N49" s="83" t="s">
        <v>7</v>
      </c>
      <c r="O49" s="106" t="s">
        <v>21</v>
      </c>
      <c r="P49" s="130">
        <v>3</v>
      </c>
      <c r="Q49" s="131"/>
      <c r="R49" s="132"/>
      <c r="S49" s="132"/>
      <c r="T49" s="132"/>
      <c r="U49" s="133"/>
    </row>
    <row r="50" spans="1:22" ht="19.5" customHeight="1" thickBot="1" x14ac:dyDescent="0.2">
      <c r="A50" s="659"/>
      <c r="B50" s="661"/>
      <c r="C50" s="390" t="s">
        <v>139</v>
      </c>
      <c r="D50" s="391" t="s">
        <v>89</v>
      </c>
      <c r="E50" s="392">
        <v>3</v>
      </c>
      <c r="F50" s="393"/>
      <c r="G50" s="394"/>
      <c r="H50" s="394"/>
      <c r="I50" s="394"/>
      <c r="J50" s="395"/>
      <c r="K50" s="66"/>
      <c r="L50" s="74">
        <v>28</v>
      </c>
      <c r="M50" s="183" t="s">
        <v>130</v>
      </c>
      <c r="N50" s="474" t="s">
        <v>4</v>
      </c>
      <c r="O50" s="454"/>
      <c r="P50" s="475">
        <v>1</v>
      </c>
      <c r="Q50" s="476"/>
      <c r="R50" s="477"/>
      <c r="S50" s="478"/>
      <c r="T50" s="477"/>
      <c r="U50" s="479"/>
    </row>
    <row r="51" spans="1:22" ht="19.5" customHeight="1" thickBot="1" x14ac:dyDescent="0.2">
      <c r="A51" s="658">
        <v>11</v>
      </c>
      <c r="B51" s="660" t="s">
        <v>24</v>
      </c>
      <c r="C51" s="396" t="s">
        <v>6</v>
      </c>
      <c r="D51" s="397"/>
      <c r="E51" s="398">
        <v>1</v>
      </c>
      <c r="F51" s="399"/>
      <c r="G51" s="388"/>
      <c r="H51" s="388"/>
      <c r="I51" s="388"/>
      <c r="J51" s="400"/>
      <c r="K51" s="66"/>
      <c r="L51" s="51">
        <v>29</v>
      </c>
      <c r="M51" s="266" t="s">
        <v>90</v>
      </c>
      <c r="N51" s="480" t="s">
        <v>22</v>
      </c>
      <c r="O51" s="481" t="s">
        <v>23</v>
      </c>
      <c r="P51" s="482">
        <v>3</v>
      </c>
      <c r="Q51" s="483"/>
      <c r="R51" s="484"/>
      <c r="S51" s="484"/>
      <c r="T51" s="484"/>
      <c r="U51" s="485"/>
    </row>
    <row r="52" spans="1:22" ht="19.5" customHeight="1" thickBot="1" x14ac:dyDescent="0.2">
      <c r="A52" s="710"/>
      <c r="B52" s="712"/>
      <c r="C52" s="401" t="s">
        <v>9</v>
      </c>
      <c r="D52" s="402"/>
      <c r="E52" s="331">
        <v>2</v>
      </c>
      <c r="F52" s="403"/>
      <c r="G52" s="404"/>
      <c r="H52" s="404"/>
      <c r="I52" s="404"/>
      <c r="J52" s="405"/>
      <c r="K52" s="66"/>
      <c r="L52" s="714">
        <v>30</v>
      </c>
      <c r="M52" s="698" t="s">
        <v>91</v>
      </c>
      <c r="N52" s="94" t="s">
        <v>6</v>
      </c>
      <c r="O52" s="110"/>
      <c r="P52" s="143">
        <v>2</v>
      </c>
      <c r="Q52" s="289"/>
      <c r="R52" s="290"/>
      <c r="S52" s="290"/>
      <c r="T52" s="290"/>
      <c r="U52" s="291"/>
    </row>
    <row r="53" spans="1:22" ht="19.5" customHeight="1" thickBot="1" x14ac:dyDescent="0.2">
      <c r="A53" s="710"/>
      <c r="B53" s="712"/>
      <c r="C53" s="401" t="s">
        <v>4</v>
      </c>
      <c r="D53" s="406"/>
      <c r="E53" s="331">
        <v>1</v>
      </c>
      <c r="F53" s="407"/>
      <c r="G53" s="408"/>
      <c r="H53" s="408"/>
      <c r="I53" s="408"/>
      <c r="J53" s="409"/>
      <c r="K53" s="66"/>
      <c r="L53" s="714"/>
      <c r="M53" s="699"/>
      <c r="N53" s="101" t="s">
        <v>9</v>
      </c>
      <c r="O53" s="100"/>
      <c r="P53" s="90">
        <v>2</v>
      </c>
      <c r="Q53" s="292"/>
      <c r="R53" s="293"/>
      <c r="S53" s="293"/>
      <c r="T53" s="293"/>
      <c r="U53" s="294"/>
    </row>
    <row r="54" spans="1:22" ht="19.5" customHeight="1" thickBot="1" x14ac:dyDescent="0.2">
      <c r="A54" s="716"/>
      <c r="B54" s="717"/>
      <c r="C54" s="410" t="s">
        <v>7</v>
      </c>
      <c r="D54" s="411"/>
      <c r="E54" s="412">
        <v>1</v>
      </c>
      <c r="F54" s="413"/>
      <c r="G54" s="414"/>
      <c r="H54" s="414"/>
      <c r="I54" s="414"/>
      <c r="J54" s="415"/>
      <c r="K54" s="66"/>
      <c r="L54" s="714"/>
      <c r="M54" s="699"/>
      <c r="N54" s="101" t="s">
        <v>4</v>
      </c>
      <c r="O54" s="100"/>
      <c r="P54" s="90">
        <v>2</v>
      </c>
      <c r="Q54" s="292"/>
      <c r="R54" s="293"/>
      <c r="S54" s="293"/>
      <c r="T54" s="293"/>
      <c r="U54" s="294"/>
    </row>
    <row r="55" spans="1:22" ht="19.5" customHeight="1" thickBot="1" x14ac:dyDescent="0.2">
      <c r="A55" s="658">
        <v>12</v>
      </c>
      <c r="B55" s="667" t="s">
        <v>26</v>
      </c>
      <c r="C55" s="416" t="s">
        <v>44</v>
      </c>
      <c r="D55" s="417"/>
      <c r="E55" s="418">
        <v>2</v>
      </c>
      <c r="F55" s="419"/>
      <c r="G55" s="420"/>
      <c r="H55" s="420"/>
      <c r="I55" s="420"/>
      <c r="J55" s="421"/>
      <c r="K55" s="66"/>
      <c r="L55" s="714"/>
      <c r="M55" s="699"/>
      <c r="N55" s="129" t="s">
        <v>7</v>
      </c>
      <c r="O55" s="119"/>
      <c r="P55" s="125">
        <v>2</v>
      </c>
      <c r="Q55" s="295"/>
      <c r="R55" s="296"/>
      <c r="S55" s="296"/>
      <c r="T55" s="297"/>
      <c r="U55" s="298"/>
    </row>
    <row r="56" spans="1:22" ht="19.5" customHeight="1" thickBot="1" x14ac:dyDescent="0.2">
      <c r="A56" s="710"/>
      <c r="B56" s="718"/>
      <c r="C56" s="422" t="s">
        <v>126</v>
      </c>
      <c r="D56" s="406"/>
      <c r="E56" s="423">
        <v>2</v>
      </c>
      <c r="F56" s="424"/>
      <c r="G56" s="425"/>
      <c r="H56" s="425"/>
      <c r="I56" s="425"/>
      <c r="J56" s="426"/>
      <c r="K56" s="66"/>
      <c r="L56" s="185">
        <v>31</v>
      </c>
      <c r="M56" s="186" t="s">
        <v>93</v>
      </c>
      <c r="N56" s="94" t="s">
        <v>25</v>
      </c>
      <c r="O56" s="110"/>
      <c r="P56" s="143">
        <v>3</v>
      </c>
      <c r="Q56" s="144"/>
      <c r="R56" s="145"/>
      <c r="S56" s="145"/>
      <c r="T56" s="145"/>
      <c r="U56" s="146"/>
    </row>
    <row r="57" spans="1:22" ht="19.5" customHeight="1" thickTop="1" thickBot="1" x14ac:dyDescent="0.2">
      <c r="A57" s="716"/>
      <c r="B57" s="719"/>
      <c r="C57" s="336" t="s">
        <v>104</v>
      </c>
      <c r="D57" s="427"/>
      <c r="E57" s="428">
        <v>2</v>
      </c>
      <c r="F57" s="429"/>
      <c r="G57" s="394"/>
      <c r="H57" s="394"/>
      <c r="I57" s="394"/>
      <c r="J57" s="430"/>
      <c r="K57" s="66"/>
      <c r="L57" s="188" t="s">
        <v>27</v>
      </c>
      <c r="M57" s="189"/>
      <c r="N57" s="189"/>
      <c r="O57" s="190"/>
      <c r="P57" s="191">
        <f>SUM(P5:P56)</f>
        <v>95</v>
      </c>
      <c r="Q57" s="192">
        <f>Q99</f>
        <v>0</v>
      </c>
      <c r="R57" s="193">
        <f>R99</f>
        <v>0</v>
      </c>
      <c r="S57" s="193">
        <f>S99</f>
        <v>0</v>
      </c>
      <c r="T57" s="193">
        <f>T99</f>
        <v>0</v>
      </c>
      <c r="U57" s="194">
        <f>U99</f>
        <v>0</v>
      </c>
    </row>
    <row r="58" spans="1:22" ht="19.5" customHeight="1" thickBot="1" x14ac:dyDescent="0.2">
      <c r="A58" s="658">
        <v>13</v>
      </c>
      <c r="B58" s="667" t="s">
        <v>28</v>
      </c>
      <c r="C58" s="184" t="s">
        <v>20</v>
      </c>
      <c r="D58" s="174"/>
      <c r="E58" s="175">
        <v>2</v>
      </c>
      <c r="F58" s="154"/>
      <c r="G58" s="155"/>
      <c r="H58" s="155"/>
      <c r="I58" s="155"/>
      <c r="J58" s="164"/>
      <c r="K58" s="66"/>
      <c r="L58" s="692" t="s">
        <v>48</v>
      </c>
      <c r="M58" s="693"/>
      <c r="N58" s="693"/>
      <c r="O58" s="694"/>
      <c r="P58" s="196">
        <f>E80+P57</f>
        <v>219</v>
      </c>
      <c r="Q58" s="197">
        <f>F100+Q99</f>
        <v>0</v>
      </c>
      <c r="R58" s="198">
        <f>G100+R99</f>
        <v>0</v>
      </c>
      <c r="S58" s="198">
        <f>H100+S99</f>
        <v>0</v>
      </c>
      <c r="T58" s="198">
        <f>I100+T99</f>
        <v>0</v>
      </c>
      <c r="U58" s="199">
        <f>J100+U99</f>
        <v>0</v>
      </c>
    </row>
    <row r="59" spans="1:22" ht="19.5" customHeight="1" x14ac:dyDescent="0.15">
      <c r="A59" s="665"/>
      <c r="B59" s="663"/>
      <c r="C59" s="142" t="s">
        <v>126</v>
      </c>
      <c r="D59" s="180"/>
      <c r="E59" s="159">
        <v>2</v>
      </c>
      <c r="F59" s="299"/>
      <c r="G59" s="157"/>
      <c r="H59" s="300"/>
      <c r="I59" s="157"/>
      <c r="J59" s="166"/>
      <c r="K59" s="66"/>
      <c r="L59" s="203"/>
      <c r="M59" s="203"/>
      <c r="N59" s="204"/>
      <c r="O59" s="204"/>
      <c r="P59" s="204"/>
      <c r="Q59" s="205"/>
      <c r="R59" s="205"/>
      <c r="S59" s="205"/>
      <c r="T59" s="205"/>
      <c r="U59" s="205"/>
    </row>
    <row r="60" spans="1:22" ht="19.5" customHeight="1" thickBot="1" x14ac:dyDescent="0.2">
      <c r="A60" s="659"/>
      <c r="B60" s="664"/>
      <c r="C60" s="115" t="s">
        <v>104</v>
      </c>
      <c r="D60" s="187"/>
      <c r="E60" s="182">
        <v>3</v>
      </c>
      <c r="F60" s="169"/>
      <c r="G60" s="170"/>
      <c r="H60" s="170"/>
      <c r="I60" s="170"/>
      <c r="J60" s="171"/>
      <c r="K60" s="212"/>
      <c r="L60" s="66"/>
      <c r="M60" s="211"/>
      <c r="N60" s="702" t="s">
        <v>123</v>
      </c>
      <c r="O60" s="702"/>
      <c r="P60" s="702"/>
      <c r="Q60" s="702"/>
      <c r="R60" s="702"/>
      <c r="S60" s="702"/>
      <c r="T60" s="702"/>
      <c r="U60" s="702"/>
    </row>
    <row r="61" spans="1:22" ht="19.5" customHeight="1" thickBot="1" x14ac:dyDescent="0.2">
      <c r="A61" s="172">
        <v>14</v>
      </c>
      <c r="B61" s="195" t="s">
        <v>30</v>
      </c>
      <c r="C61" s="431" t="s">
        <v>92</v>
      </c>
      <c r="D61" s="397"/>
      <c r="E61" s="398">
        <v>3</v>
      </c>
      <c r="F61" s="407"/>
      <c r="G61" s="408"/>
      <c r="H61" s="408"/>
      <c r="I61" s="408"/>
      <c r="J61" s="432"/>
      <c r="K61" s="66"/>
      <c r="L61" s="66"/>
      <c r="M61" s="213"/>
      <c r="N61" s="66"/>
      <c r="O61" s="459" t="s">
        <v>44</v>
      </c>
      <c r="P61" s="398">
        <v>4</v>
      </c>
      <c r="Q61" s="460"/>
      <c r="R61" s="461"/>
      <c r="S61" s="461"/>
      <c r="T61" s="462"/>
      <c r="U61" s="463"/>
      <c r="V61" s="46"/>
    </row>
    <row r="62" spans="1:22" ht="19.5" customHeight="1" thickBot="1" x14ac:dyDescent="0.2">
      <c r="A62" s="658">
        <v>15</v>
      </c>
      <c r="B62" s="660" t="s">
        <v>94</v>
      </c>
      <c r="C62" s="200" t="s">
        <v>53</v>
      </c>
      <c r="D62" s="201" t="s">
        <v>95</v>
      </c>
      <c r="E62" s="202">
        <v>24</v>
      </c>
      <c r="F62" s="148"/>
      <c r="G62" s="149"/>
      <c r="H62" s="149"/>
      <c r="I62" s="149"/>
      <c r="J62" s="176"/>
      <c r="K62" s="66"/>
      <c r="L62" s="66"/>
      <c r="M62" s="213"/>
      <c r="N62" s="66"/>
      <c r="O62" s="464" t="s">
        <v>15</v>
      </c>
      <c r="P62" s="465">
        <v>3</v>
      </c>
      <c r="Q62" s="466"/>
      <c r="R62" s="467"/>
      <c r="S62" s="467"/>
      <c r="T62" s="468"/>
      <c r="U62" s="469"/>
    </row>
    <row r="63" spans="1:22" ht="19.5" customHeight="1" thickTop="1" thickBot="1" x14ac:dyDescent="0.2">
      <c r="A63" s="659"/>
      <c r="B63" s="661"/>
      <c r="C63" s="206" t="s">
        <v>33</v>
      </c>
      <c r="D63" s="119" t="s">
        <v>54</v>
      </c>
      <c r="E63" s="207">
        <v>1</v>
      </c>
      <c r="F63" s="208"/>
      <c r="G63" s="209"/>
      <c r="H63" s="209"/>
      <c r="I63" s="209"/>
      <c r="J63" s="210"/>
      <c r="K63" s="66"/>
      <c r="L63" s="66"/>
      <c r="M63" s="213"/>
      <c r="N63" s="66"/>
      <c r="O63" s="470" t="s">
        <v>37</v>
      </c>
      <c r="P63" s="392">
        <v>7</v>
      </c>
      <c r="Q63" s="471">
        <f>SUM(Q61:Q62)</f>
        <v>0</v>
      </c>
      <c r="R63" s="472">
        <f t="shared" ref="R63:U63" si="0">SUM(R61:R62)</f>
        <v>0</v>
      </c>
      <c r="S63" s="472">
        <f t="shared" si="0"/>
        <v>0</v>
      </c>
      <c r="T63" s="472">
        <f t="shared" si="0"/>
        <v>0</v>
      </c>
      <c r="U63" s="473">
        <f t="shared" si="0"/>
        <v>0</v>
      </c>
      <c r="V63" s="8"/>
    </row>
    <row r="64" spans="1:22" ht="19.5" customHeight="1" x14ac:dyDescent="0.15">
      <c r="A64" s="658">
        <v>16</v>
      </c>
      <c r="B64" s="667" t="s">
        <v>96</v>
      </c>
      <c r="C64" s="337" t="s">
        <v>20</v>
      </c>
      <c r="D64" s="433"/>
      <c r="E64" s="434">
        <v>1</v>
      </c>
      <c r="F64" s="435"/>
      <c r="G64" s="436"/>
      <c r="H64" s="436"/>
      <c r="I64" s="436"/>
      <c r="J64" s="437"/>
      <c r="K64" s="66"/>
      <c r="L64" s="66"/>
      <c r="M64" s="66"/>
      <c r="N64" s="702" t="s">
        <v>57</v>
      </c>
      <c r="O64" s="702"/>
      <c r="P64" s="702"/>
      <c r="Q64" s="702"/>
      <c r="R64" s="702"/>
      <c r="S64" s="702"/>
      <c r="T64" s="702"/>
      <c r="U64" s="702"/>
      <c r="V64" s="37"/>
    </row>
    <row r="65" spans="1:29" ht="19.5" customHeight="1" x14ac:dyDescent="0.15">
      <c r="A65" s="665"/>
      <c r="B65" s="663"/>
      <c r="C65" s="336" t="s">
        <v>15</v>
      </c>
      <c r="D65" s="438"/>
      <c r="E65" s="439">
        <v>1</v>
      </c>
      <c r="F65" s="435"/>
      <c r="G65" s="436"/>
      <c r="H65" s="436"/>
      <c r="I65" s="436"/>
      <c r="J65" s="437"/>
      <c r="K65" s="66"/>
      <c r="L65" s="66"/>
      <c r="M65" s="66"/>
      <c r="N65" s="211"/>
      <c r="O65" s="214"/>
      <c r="P65" s="214"/>
      <c r="Q65" s="214"/>
      <c r="R65" s="214"/>
      <c r="S65" s="214"/>
      <c r="T65" s="214"/>
      <c r="U65" s="214"/>
      <c r="V65" s="46"/>
    </row>
    <row r="66" spans="1:29" ht="19.5" customHeight="1" thickBot="1" x14ac:dyDescent="0.2">
      <c r="A66" s="665"/>
      <c r="B66" s="664"/>
      <c r="C66" s="336" t="s">
        <v>85</v>
      </c>
      <c r="D66" s="440"/>
      <c r="E66" s="441">
        <v>2</v>
      </c>
      <c r="F66" s="442"/>
      <c r="G66" s="443"/>
      <c r="H66" s="443"/>
      <c r="I66" s="443"/>
      <c r="J66" s="444"/>
      <c r="K66" s="66"/>
      <c r="L66" s="66"/>
      <c r="M66" s="66"/>
      <c r="N66" s="702" t="s">
        <v>77</v>
      </c>
      <c r="O66" s="702"/>
      <c r="P66" s="702"/>
      <c r="Q66" s="702"/>
      <c r="R66" s="702"/>
      <c r="S66" s="702"/>
      <c r="T66" s="702"/>
      <c r="U66" s="702"/>
    </row>
    <row r="67" spans="1:29" ht="19.5" customHeight="1" x14ac:dyDescent="0.15">
      <c r="A67" s="658">
        <v>17</v>
      </c>
      <c r="B67" s="706" t="s">
        <v>35</v>
      </c>
      <c r="C67" s="431" t="s">
        <v>134</v>
      </c>
      <c r="D67" s="417"/>
      <c r="E67" s="386">
        <v>1</v>
      </c>
      <c r="F67" s="445"/>
      <c r="G67" s="446"/>
      <c r="H67" s="446"/>
      <c r="I67" s="446"/>
      <c r="J67" s="447"/>
      <c r="K67" s="66"/>
      <c r="L67" s="66"/>
      <c r="M67" s="66"/>
      <c r="N67" s="215"/>
      <c r="O67" s="202" t="s">
        <v>103</v>
      </c>
      <c r="P67" s="216">
        <v>9</v>
      </c>
      <c r="Q67" s="217"/>
      <c r="R67" s="218"/>
      <c r="S67" s="219"/>
      <c r="T67" s="216"/>
      <c r="U67" s="220"/>
    </row>
    <row r="68" spans="1:29" ht="19.5" customHeight="1" thickBot="1" x14ac:dyDescent="0.2">
      <c r="A68" s="665"/>
      <c r="B68" s="707"/>
      <c r="C68" s="329" t="s">
        <v>126</v>
      </c>
      <c r="D68" s="438"/>
      <c r="E68" s="380">
        <v>1</v>
      </c>
      <c r="F68" s="448"/>
      <c r="G68" s="449"/>
      <c r="H68" s="449"/>
      <c r="I68" s="449"/>
      <c r="J68" s="450"/>
      <c r="K68" s="66"/>
      <c r="L68" s="66"/>
      <c r="M68" s="66"/>
      <c r="N68" s="213"/>
      <c r="O68" s="221" t="s">
        <v>102</v>
      </c>
      <c r="P68" s="222">
        <v>7</v>
      </c>
      <c r="Q68" s="223"/>
      <c r="R68" s="224"/>
      <c r="S68" s="224"/>
      <c r="T68" s="224"/>
      <c r="U68" s="225"/>
      <c r="X68" s="45"/>
      <c r="Y68" s="45"/>
      <c r="Z68" s="45"/>
      <c r="AA68" s="45"/>
      <c r="AB68" s="45"/>
      <c r="AC68" s="45"/>
    </row>
    <row r="69" spans="1:29" ht="19.5" customHeight="1" thickBot="1" x14ac:dyDescent="0.2">
      <c r="A69" s="658">
        <v>18</v>
      </c>
      <c r="B69" s="660" t="s">
        <v>36</v>
      </c>
      <c r="C69" s="173" t="s">
        <v>6</v>
      </c>
      <c r="D69" s="110"/>
      <c r="E69" s="111">
        <v>2</v>
      </c>
      <c r="F69" s="97"/>
      <c r="G69" s="98"/>
      <c r="H69" s="98"/>
      <c r="I69" s="98"/>
      <c r="J69" s="99"/>
      <c r="K69" s="66"/>
      <c r="L69" s="66"/>
      <c r="M69" s="66"/>
      <c r="N69" s="66"/>
      <c r="O69" s="226" t="s">
        <v>33</v>
      </c>
      <c r="P69" s="227">
        <v>8</v>
      </c>
      <c r="Q69" s="228"/>
      <c r="R69" s="229"/>
      <c r="S69" s="229"/>
      <c r="T69" s="229"/>
      <c r="U69" s="230"/>
      <c r="V69" s="6"/>
      <c r="X69" s="45"/>
      <c r="Y69" s="45"/>
      <c r="Z69" s="45"/>
      <c r="AA69" s="45"/>
      <c r="AB69" s="45"/>
      <c r="AC69" s="45"/>
    </row>
    <row r="70" spans="1:29" ht="19.5" customHeight="1" thickTop="1" thickBot="1" x14ac:dyDescent="0.2">
      <c r="A70" s="665"/>
      <c r="B70" s="666"/>
      <c r="C70" s="177" t="s">
        <v>9</v>
      </c>
      <c r="D70" s="100"/>
      <c r="E70" s="102">
        <v>1</v>
      </c>
      <c r="F70" s="103"/>
      <c r="G70" s="104"/>
      <c r="H70" s="104"/>
      <c r="I70" s="104"/>
      <c r="J70" s="105"/>
      <c r="K70" s="66"/>
      <c r="L70" s="66"/>
      <c r="M70" s="89"/>
      <c r="N70" s="66"/>
      <c r="O70" s="231" t="s">
        <v>37</v>
      </c>
      <c r="P70" s="232">
        <f>SUM(P67:P69)</f>
        <v>24</v>
      </c>
      <c r="Q70" s="233">
        <f>SUM(Q67:Q69)</f>
        <v>0</v>
      </c>
      <c r="R70" s="234">
        <f t="shared" ref="R70:U70" si="1">SUM(R67:R69)</f>
        <v>0</v>
      </c>
      <c r="S70" s="234">
        <f t="shared" si="1"/>
        <v>0</v>
      </c>
      <c r="T70" s="234">
        <f t="shared" si="1"/>
        <v>0</v>
      </c>
      <c r="U70" s="235">
        <f t="shared" si="1"/>
        <v>0</v>
      </c>
      <c r="V70" s="38"/>
      <c r="X70" s="45"/>
      <c r="Y70" s="45"/>
      <c r="Z70" s="45"/>
      <c r="AA70" s="45"/>
      <c r="AB70" s="45"/>
      <c r="AC70" s="45"/>
    </row>
    <row r="71" spans="1:29" ht="19.5" customHeight="1" x14ac:dyDescent="0.15">
      <c r="A71" s="665"/>
      <c r="B71" s="666"/>
      <c r="C71" s="177" t="s">
        <v>4</v>
      </c>
      <c r="D71" s="100"/>
      <c r="E71" s="102">
        <v>1</v>
      </c>
      <c r="F71" s="103"/>
      <c r="G71" s="104"/>
      <c r="H71" s="104"/>
      <c r="I71" s="104"/>
      <c r="J71" s="105"/>
      <c r="K71" s="66"/>
      <c r="L71" s="89"/>
      <c r="M71" s="89"/>
      <c r="N71" s="213" t="s">
        <v>58</v>
      </c>
      <c r="O71" s="213"/>
      <c r="P71" s="213"/>
      <c r="Q71" s="213"/>
      <c r="R71" s="213"/>
      <c r="S71" s="213"/>
      <c r="T71" s="213"/>
      <c r="U71" s="213"/>
      <c r="V71" s="46"/>
      <c r="X71" s="45"/>
      <c r="Y71" s="45"/>
      <c r="Z71" s="45"/>
      <c r="AA71" s="45"/>
      <c r="AB71" s="45"/>
      <c r="AC71" s="45"/>
    </row>
    <row r="72" spans="1:29" ht="19.5" customHeight="1" thickBot="1" x14ac:dyDescent="0.2">
      <c r="A72" s="659"/>
      <c r="B72" s="661"/>
      <c r="C72" s="181" t="s">
        <v>7</v>
      </c>
      <c r="D72" s="116"/>
      <c r="E72" s="117">
        <v>1</v>
      </c>
      <c r="F72" s="86"/>
      <c r="G72" s="87"/>
      <c r="H72" s="87"/>
      <c r="I72" s="87"/>
      <c r="J72" s="118"/>
      <c r="K72" s="66"/>
      <c r="L72" s="89"/>
      <c r="M72" s="236"/>
      <c r="N72" s="213"/>
      <c r="O72" s="237"/>
      <c r="P72" s="237"/>
      <c r="Q72" s="237"/>
      <c r="R72" s="237"/>
      <c r="S72" s="237"/>
      <c r="T72" s="237"/>
      <c r="U72" s="237"/>
      <c r="V72" s="9"/>
      <c r="X72" s="45"/>
      <c r="Y72" s="45"/>
      <c r="Z72" s="45"/>
      <c r="AA72" s="45"/>
      <c r="AB72" s="45"/>
      <c r="AC72" s="45"/>
    </row>
    <row r="73" spans="1:29" ht="19.5" customHeight="1" thickBot="1" x14ac:dyDescent="0.2">
      <c r="A73" s="658">
        <v>19</v>
      </c>
      <c r="B73" s="708" t="s">
        <v>38</v>
      </c>
      <c r="C73" s="451" t="s">
        <v>134</v>
      </c>
      <c r="D73" s="452"/>
      <c r="E73" s="374">
        <v>3</v>
      </c>
      <c r="F73" s="419"/>
      <c r="G73" s="420"/>
      <c r="H73" s="420"/>
      <c r="I73" s="420"/>
      <c r="J73" s="421"/>
      <c r="K73" s="66"/>
      <c r="L73" s="89"/>
      <c r="M73" s="89"/>
      <c r="N73" s="215"/>
      <c r="O73" s="215"/>
      <c r="P73" s="215"/>
      <c r="Q73" s="215"/>
      <c r="R73" s="215"/>
      <c r="S73" s="215"/>
      <c r="T73" s="215"/>
      <c r="U73" s="215"/>
      <c r="V73" s="10"/>
      <c r="X73" s="45"/>
      <c r="Y73" s="45"/>
      <c r="Z73" s="45"/>
      <c r="AA73" s="45"/>
      <c r="AB73" s="45"/>
      <c r="AC73" s="45"/>
    </row>
    <row r="74" spans="1:29" ht="19.5" customHeight="1" x14ac:dyDescent="0.15">
      <c r="A74" s="665"/>
      <c r="B74" s="709"/>
      <c r="C74" s="453" t="s">
        <v>20</v>
      </c>
      <c r="D74" s="454"/>
      <c r="E74" s="455">
        <v>2</v>
      </c>
      <c r="F74" s="407"/>
      <c r="G74" s="408"/>
      <c r="H74" s="408"/>
      <c r="I74" s="408"/>
      <c r="J74" s="409"/>
      <c r="K74" s="66"/>
      <c r="L74" s="89"/>
      <c r="M74" s="238"/>
      <c r="N74" s="685" t="s">
        <v>149</v>
      </c>
      <c r="O74" s="686"/>
      <c r="P74" s="239" t="s">
        <v>59</v>
      </c>
      <c r="Q74" s="277" t="s">
        <v>62</v>
      </c>
      <c r="R74" s="278" t="s">
        <v>73</v>
      </c>
      <c r="S74" s="278" t="s">
        <v>56</v>
      </c>
      <c r="T74" s="278" t="s">
        <v>51</v>
      </c>
      <c r="U74" s="279" t="s">
        <v>2</v>
      </c>
      <c r="V74" s="11"/>
      <c r="X74" s="45"/>
      <c r="Y74" s="45"/>
      <c r="Z74" s="45"/>
      <c r="AA74" s="45"/>
      <c r="AB74" s="45"/>
      <c r="AC74" s="45"/>
    </row>
    <row r="75" spans="1:29" ht="19.5" customHeight="1" thickBot="1" x14ac:dyDescent="0.2">
      <c r="A75" s="665"/>
      <c r="B75" s="709"/>
      <c r="C75" s="410" t="s">
        <v>126</v>
      </c>
      <c r="D75" s="456"/>
      <c r="E75" s="412">
        <v>2</v>
      </c>
      <c r="F75" s="413"/>
      <c r="G75" s="414"/>
      <c r="H75" s="414"/>
      <c r="I75" s="414"/>
      <c r="J75" s="415"/>
      <c r="K75" s="66"/>
      <c r="L75" s="89"/>
      <c r="M75" s="89"/>
      <c r="N75" s="687"/>
      <c r="O75" s="688"/>
      <c r="P75" s="240">
        <f>P58+P63+P70</f>
        <v>250</v>
      </c>
      <c r="Q75" s="207">
        <f t="shared" ref="Q75:U75" si="2">Q58+Q63+Q70</f>
        <v>0</v>
      </c>
      <c r="R75" s="276">
        <f t="shared" si="2"/>
        <v>0</v>
      </c>
      <c r="S75" s="276">
        <f t="shared" si="2"/>
        <v>0</v>
      </c>
      <c r="T75" s="276">
        <f t="shared" si="2"/>
        <v>0</v>
      </c>
      <c r="U75" s="269">
        <f t="shared" si="2"/>
        <v>0</v>
      </c>
      <c r="V75" s="39"/>
      <c r="X75" s="45"/>
      <c r="Y75" s="45"/>
      <c r="Z75" s="45"/>
      <c r="AA75" s="45"/>
      <c r="AB75" s="45"/>
      <c r="AC75" s="45"/>
    </row>
    <row r="76" spans="1:29" ht="19.5" customHeight="1" x14ac:dyDescent="0.15">
      <c r="A76" s="658">
        <v>20</v>
      </c>
      <c r="B76" s="660" t="s">
        <v>97</v>
      </c>
      <c r="C76" s="451" t="s">
        <v>92</v>
      </c>
      <c r="D76" s="452"/>
      <c r="E76" s="374">
        <v>2</v>
      </c>
      <c r="F76" s="419"/>
      <c r="G76" s="420"/>
      <c r="H76" s="420"/>
      <c r="I76" s="420"/>
      <c r="J76" s="421"/>
      <c r="K76" s="66"/>
      <c r="L76" s="213"/>
      <c r="M76" s="213"/>
      <c r="N76" s="242"/>
      <c r="O76" s="242"/>
      <c r="P76" s="242"/>
      <c r="Q76" s="242"/>
      <c r="R76" s="243"/>
      <c r="S76" s="242"/>
      <c r="T76" s="242"/>
      <c r="U76" s="242"/>
      <c r="X76" s="45"/>
      <c r="Y76" s="45"/>
      <c r="Z76" s="45"/>
      <c r="AA76" s="45"/>
      <c r="AB76" s="45"/>
      <c r="AC76" s="45"/>
    </row>
    <row r="77" spans="1:29" ht="19.5" customHeight="1" thickBot="1" x14ac:dyDescent="0.2">
      <c r="A77" s="710"/>
      <c r="B77" s="712"/>
      <c r="C77" s="453" t="s">
        <v>20</v>
      </c>
      <c r="D77" s="454"/>
      <c r="E77" s="455">
        <v>3</v>
      </c>
      <c r="F77" s="407"/>
      <c r="G77" s="408"/>
      <c r="H77" s="408"/>
      <c r="I77" s="408"/>
      <c r="J77" s="409"/>
      <c r="K77" s="66"/>
      <c r="L77" s="213"/>
      <c r="M77" s="244"/>
      <c r="N77" s="245"/>
      <c r="O77" s="246"/>
      <c r="P77" s="246"/>
      <c r="Q77" s="246"/>
      <c r="R77" s="246"/>
      <c r="S77" s="246"/>
      <c r="T77" s="246"/>
      <c r="U77" s="246"/>
      <c r="X77" s="45"/>
      <c r="Y77" s="45"/>
      <c r="Z77" s="45"/>
      <c r="AA77" s="45"/>
      <c r="AB77" s="45"/>
      <c r="AC77" s="45"/>
    </row>
    <row r="78" spans="1:29" ht="19.5" customHeight="1" x14ac:dyDescent="0.15">
      <c r="A78" s="710"/>
      <c r="B78" s="712"/>
      <c r="C78" s="457" t="s">
        <v>4</v>
      </c>
      <c r="D78" s="337"/>
      <c r="E78" s="338">
        <v>2</v>
      </c>
      <c r="F78" s="339"/>
      <c r="G78" s="340"/>
      <c r="H78" s="340"/>
      <c r="I78" s="340"/>
      <c r="J78" s="458"/>
      <c r="K78" s="213"/>
      <c r="L78" s="66"/>
      <c r="M78" s="247" t="s">
        <v>39</v>
      </c>
      <c r="N78" s="89"/>
      <c r="O78" s="690" t="s">
        <v>29</v>
      </c>
      <c r="P78" s="691"/>
      <c r="Q78" s="248">
        <f t="shared" ref="Q78:U82" si="3">SUM(F94+Q93)</f>
        <v>0</v>
      </c>
      <c r="R78" s="248">
        <f t="shared" si="3"/>
        <v>0</v>
      </c>
      <c r="S78" s="248">
        <f t="shared" si="3"/>
        <v>0</v>
      </c>
      <c r="T78" s="248">
        <f t="shared" si="3"/>
        <v>0</v>
      </c>
      <c r="U78" s="249">
        <f t="shared" si="3"/>
        <v>0</v>
      </c>
      <c r="X78" s="45"/>
      <c r="Y78" s="45"/>
      <c r="Z78" s="45"/>
      <c r="AA78" s="45"/>
      <c r="AB78" s="45"/>
      <c r="AC78" s="45"/>
    </row>
    <row r="79" spans="1:29" ht="19.5" customHeight="1" thickBot="1" x14ac:dyDescent="0.2">
      <c r="A79" s="711"/>
      <c r="B79" s="713"/>
      <c r="C79" s="410" t="s">
        <v>7</v>
      </c>
      <c r="D79" s="456"/>
      <c r="E79" s="412">
        <v>2</v>
      </c>
      <c r="F79" s="413"/>
      <c r="G79" s="414"/>
      <c r="H79" s="414"/>
      <c r="I79" s="414"/>
      <c r="J79" s="415"/>
      <c r="K79" s="213"/>
      <c r="L79" s="66"/>
      <c r="M79" s="89"/>
      <c r="N79" s="89"/>
      <c r="O79" s="700" t="s">
        <v>31</v>
      </c>
      <c r="P79" s="701"/>
      <c r="Q79" s="223">
        <f t="shared" si="3"/>
        <v>0</v>
      </c>
      <c r="R79" s="223">
        <f t="shared" si="3"/>
        <v>0</v>
      </c>
      <c r="S79" s="223">
        <f t="shared" si="3"/>
        <v>0</v>
      </c>
      <c r="T79" s="223">
        <f t="shared" si="3"/>
        <v>0</v>
      </c>
      <c r="U79" s="225">
        <f t="shared" si="3"/>
        <v>0</v>
      </c>
      <c r="X79" s="45"/>
      <c r="Y79" s="45"/>
      <c r="Z79" s="45"/>
      <c r="AA79" s="45"/>
      <c r="AB79" s="45"/>
      <c r="AC79" s="45"/>
    </row>
    <row r="80" spans="1:29" ht="19.5" customHeight="1" thickTop="1" thickBot="1" x14ac:dyDescent="0.2">
      <c r="A80" s="703" t="s">
        <v>49</v>
      </c>
      <c r="B80" s="704"/>
      <c r="C80" s="704"/>
      <c r="D80" s="705"/>
      <c r="E80" s="232">
        <f>SUM(E5:E48,E51:E61,E63:E79)</f>
        <v>124</v>
      </c>
      <c r="F80" s="250">
        <f>F100</f>
        <v>0</v>
      </c>
      <c r="G80" s="234">
        <f>G100</f>
        <v>0</v>
      </c>
      <c r="H80" s="234">
        <f>H100</f>
        <v>0</v>
      </c>
      <c r="I80" s="234">
        <f>I100</f>
        <v>0</v>
      </c>
      <c r="J80" s="251">
        <f>J100</f>
        <v>0</v>
      </c>
      <c r="K80" s="260"/>
      <c r="L80" s="66"/>
      <c r="M80" s="89"/>
      <c r="N80" s="89"/>
      <c r="O80" s="700" t="s">
        <v>32</v>
      </c>
      <c r="P80" s="701"/>
      <c r="Q80" s="223">
        <f t="shared" si="3"/>
        <v>0</v>
      </c>
      <c r="R80" s="223">
        <f t="shared" si="3"/>
        <v>0</v>
      </c>
      <c r="S80" s="223">
        <f t="shared" si="3"/>
        <v>0</v>
      </c>
      <c r="T80" s="223">
        <f t="shared" si="3"/>
        <v>0</v>
      </c>
      <c r="U80" s="225">
        <f t="shared" si="3"/>
        <v>0</v>
      </c>
      <c r="V80" s="6"/>
      <c r="X80" s="45"/>
      <c r="Y80" s="45"/>
      <c r="Z80" s="45"/>
      <c r="AA80" s="45"/>
      <c r="AB80" s="45"/>
      <c r="AC80" s="45"/>
    </row>
    <row r="81" spans="1:29" ht="19.5" customHeight="1" x14ac:dyDescent="0.15">
      <c r="A81" s="252"/>
      <c r="B81" s="253"/>
      <c r="C81" s="254"/>
      <c r="D81" s="254"/>
      <c r="E81" s="252"/>
      <c r="F81" s="255"/>
      <c r="G81" s="255"/>
      <c r="H81" s="255"/>
      <c r="I81" s="255"/>
      <c r="J81" s="255"/>
      <c r="K81" s="213"/>
      <c r="L81" s="66"/>
      <c r="M81" s="89"/>
      <c r="N81" s="89"/>
      <c r="O81" s="700" t="s">
        <v>34</v>
      </c>
      <c r="P81" s="701"/>
      <c r="Q81" s="223">
        <f t="shared" si="3"/>
        <v>0</v>
      </c>
      <c r="R81" s="223">
        <f t="shared" si="3"/>
        <v>0</v>
      </c>
      <c r="S81" s="223">
        <f t="shared" si="3"/>
        <v>0</v>
      </c>
      <c r="T81" s="223">
        <f t="shared" si="3"/>
        <v>0</v>
      </c>
      <c r="U81" s="225">
        <f t="shared" si="3"/>
        <v>0</v>
      </c>
      <c r="V81" s="6"/>
      <c r="X81" s="45"/>
      <c r="Y81" s="45"/>
      <c r="Z81" s="45"/>
      <c r="AA81" s="45"/>
      <c r="AB81" s="45"/>
      <c r="AC81" s="45"/>
    </row>
    <row r="82" spans="1:29" ht="19.5" customHeight="1" thickBo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66"/>
      <c r="L82" s="66"/>
      <c r="M82" s="89"/>
      <c r="N82" s="213"/>
      <c r="O82" s="700" t="s">
        <v>45</v>
      </c>
      <c r="P82" s="701"/>
      <c r="Q82" s="258">
        <f t="shared" si="3"/>
        <v>0</v>
      </c>
      <c r="R82" s="224">
        <f t="shared" si="3"/>
        <v>0</v>
      </c>
      <c r="S82" s="224">
        <f t="shared" si="3"/>
        <v>0</v>
      </c>
      <c r="T82" s="224">
        <f t="shared" si="3"/>
        <v>0</v>
      </c>
      <c r="U82" s="225">
        <f t="shared" si="3"/>
        <v>0</v>
      </c>
      <c r="X82" s="45"/>
      <c r="Y82" s="45"/>
      <c r="Z82" s="45"/>
      <c r="AA82" s="45"/>
      <c r="AB82" s="45"/>
      <c r="AC82" s="45"/>
    </row>
    <row r="83" spans="1:29" ht="19.5" customHeight="1" thickTop="1" thickBot="1" x14ac:dyDescent="0.2">
      <c r="A83" s="257"/>
      <c r="B83" s="257"/>
      <c r="C83" s="257"/>
      <c r="D83" s="257"/>
      <c r="E83" s="257"/>
      <c r="F83" s="257"/>
      <c r="G83" s="257"/>
      <c r="H83" s="257"/>
      <c r="I83" s="257"/>
      <c r="J83" s="257"/>
      <c r="K83" s="66"/>
      <c r="L83" s="213"/>
      <c r="M83" s="213"/>
      <c r="N83" s="213"/>
      <c r="O83" s="679" t="s">
        <v>50</v>
      </c>
      <c r="P83" s="680"/>
      <c r="Q83" s="233">
        <f>SUM(Q78:Q82)</f>
        <v>0</v>
      </c>
      <c r="R83" s="234">
        <f>SUM(R78:R82)</f>
        <v>0</v>
      </c>
      <c r="S83" s="234">
        <f>SUM(S78:S82)</f>
        <v>0</v>
      </c>
      <c r="T83" s="234">
        <f>SUM(T78:T82)</f>
        <v>0</v>
      </c>
      <c r="U83" s="235">
        <f>SUM(U78:U82)</f>
        <v>0</v>
      </c>
      <c r="V83" s="6"/>
      <c r="X83" s="45"/>
      <c r="Y83" s="45"/>
      <c r="Z83" s="45"/>
      <c r="AA83" s="45"/>
      <c r="AB83" s="45"/>
      <c r="AC83" s="45"/>
    </row>
    <row r="84" spans="1:29" ht="19.5" customHeight="1" x14ac:dyDescent="0.15">
      <c r="A84" s="66"/>
      <c r="B84" s="66"/>
      <c r="C84" s="66"/>
      <c r="D84" s="66"/>
      <c r="E84" s="259"/>
      <c r="F84" s="259"/>
      <c r="G84" s="259"/>
      <c r="H84" s="259"/>
      <c r="I84" s="259"/>
      <c r="J84" s="259"/>
      <c r="K84" s="66"/>
      <c r="L84" s="260"/>
      <c r="M84" s="261"/>
      <c r="N84" s="213"/>
      <c r="O84" s="252"/>
      <c r="P84" s="252"/>
      <c r="Q84" s="252"/>
      <c r="R84" s="252"/>
      <c r="S84" s="252"/>
      <c r="T84" s="252"/>
      <c r="U84" s="262" t="s">
        <v>131</v>
      </c>
      <c r="V84" s="5"/>
      <c r="X84" s="45"/>
      <c r="Y84" s="45"/>
      <c r="Z84" s="45"/>
      <c r="AA84" s="45"/>
      <c r="AB84" s="45"/>
      <c r="AC84" s="45"/>
    </row>
    <row r="85" spans="1:29" ht="14.45" customHeight="1" thickBot="1" x14ac:dyDescent="0.2">
      <c r="A85" s="66"/>
      <c r="B85" s="256"/>
      <c r="C85" s="256"/>
      <c r="D85" s="256"/>
      <c r="E85" s="256"/>
      <c r="F85" s="256"/>
      <c r="G85" s="256"/>
      <c r="H85" s="256"/>
      <c r="I85" s="256"/>
      <c r="J85" s="256"/>
      <c r="L85" s="66"/>
      <c r="M85" s="66"/>
      <c r="N85" s="89"/>
      <c r="O85" s="89"/>
      <c r="P85" s="89"/>
      <c r="Q85" s="89"/>
      <c r="R85" s="89"/>
      <c r="S85" s="89"/>
      <c r="T85" s="89"/>
      <c r="U85" s="66"/>
      <c r="V85" s="5"/>
      <c r="X85" s="45"/>
      <c r="Y85" s="45"/>
      <c r="Z85" s="45"/>
      <c r="AA85" s="45"/>
      <c r="AB85" s="45"/>
      <c r="AC85" s="45"/>
    </row>
    <row r="86" spans="1:29" ht="13.15" customHeight="1" x14ac:dyDescent="0.15">
      <c r="A86" s="66"/>
      <c r="B86" s="256"/>
      <c r="C86" s="256"/>
      <c r="D86" s="256"/>
      <c r="E86" s="256"/>
      <c r="F86" s="256"/>
      <c r="G86" s="256"/>
      <c r="H86" s="256"/>
      <c r="I86" s="256"/>
      <c r="J86" s="256"/>
      <c r="L86" s="66"/>
      <c r="M86" s="89"/>
      <c r="N86" s="685" t="s">
        <v>148</v>
      </c>
      <c r="O86" s="686"/>
      <c r="P86" s="239" t="s">
        <v>59</v>
      </c>
      <c r="Q86" s="263" t="s">
        <v>62</v>
      </c>
      <c r="R86" s="264" t="s">
        <v>73</v>
      </c>
      <c r="S86" s="264" t="s">
        <v>56</v>
      </c>
      <c r="T86" s="59" t="s">
        <v>51</v>
      </c>
      <c r="U86" s="265" t="s">
        <v>2</v>
      </c>
      <c r="X86" s="45"/>
      <c r="Y86" s="45"/>
      <c r="Z86" s="45"/>
      <c r="AA86" s="45"/>
      <c r="AB86" s="45"/>
      <c r="AC86" s="45"/>
    </row>
    <row r="87" spans="1:29" ht="12" customHeight="1" thickBot="1" x14ac:dyDescent="0.2">
      <c r="A87" s="66"/>
      <c r="B87" s="257"/>
      <c r="C87" s="257"/>
      <c r="D87" s="257"/>
      <c r="E87" s="257"/>
      <c r="F87" s="257"/>
      <c r="G87" s="257"/>
      <c r="H87" s="257"/>
      <c r="I87" s="257"/>
      <c r="J87" s="257"/>
      <c r="L87" s="89"/>
      <c r="M87" s="66"/>
      <c r="N87" s="687"/>
      <c r="O87" s="688"/>
      <c r="P87" s="240">
        <v>246</v>
      </c>
      <c r="Q87" s="241">
        <v>49</v>
      </c>
      <c r="R87" s="241">
        <v>60</v>
      </c>
      <c r="S87" s="241">
        <v>39</v>
      </c>
      <c r="T87" s="270">
        <v>52</v>
      </c>
      <c r="U87" s="271">
        <v>45</v>
      </c>
      <c r="X87" s="45"/>
      <c r="Y87" s="45"/>
      <c r="Z87" s="45"/>
      <c r="AA87" s="45"/>
      <c r="AB87" s="45"/>
      <c r="AC87" s="45"/>
    </row>
    <row r="88" spans="1:29" ht="12" customHeight="1" x14ac:dyDescent="0.15">
      <c r="A88" s="260"/>
      <c r="B88" s="256"/>
      <c r="C88" s="256"/>
      <c r="D88" s="256"/>
      <c r="E88" s="256"/>
      <c r="F88" s="256"/>
      <c r="G88" s="256"/>
      <c r="H88" s="256"/>
      <c r="I88" s="256"/>
      <c r="J88" s="256"/>
      <c r="M88" s="5"/>
      <c r="N88" s="7"/>
      <c r="O88" s="7"/>
      <c r="P88" s="7"/>
      <c r="Q88" s="7"/>
      <c r="R88" s="7"/>
      <c r="S88" s="7"/>
      <c r="T88" s="7"/>
      <c r="U88" s="7"/>
      <c r="X88" s="45"/>
      <c r="Y88" s="45"/>
      <c r="Z88" s="45"/>
      <c r="AA88" s="45"/>
      <c r="AB88" s="45"/>
      <c r="AC88" s="45"/>
    </row>
    <row r="89" spans="1:29" ht="14.25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M89" s="5"/>
      <c r="P89" s="15"/>
      <c r="Q89" s="16"/>
      <c r="R89" s="16"/>
      <c r="S89" s="16"/>
      <c r="T89" s="16"/>
      <c r="U89" s="16"/>
    </row>
    <row r="90" spans="1:29" ht="14.25" x14ac:dyDescent="0.15">
      <c r="D90" s="12"/>
      <c r="E90" s="13"/>
      <c r="G90" s="13"/>
      <c r="J90" s="1"/>
      <c r="K90" s="17"/>
      <c r="M90" s="5"/>
      <c r="P90" s="15"/>
      <c r="Q90" s="16"/>
      <c r="R90" s="16"/>
      <c r="S90" s="16"/>
      <c r="T90" s="16"/>
      <c r="U90" s="16"/>
    </row>
    <row r="91" spans="1:29" ht="14.25" x14ac:dyDescent="0.15">
      <c r="K91" s="17"/>
    </row>
    <row r="92" spans="1:29" ht="12.75" thickBot="1" x14ac:dyDescent="0.2">
      <c r="Q92" s="1" t="s">
        <v>62</v>
      </c>
      <c r="R92" s="1" t="s">
        <v>73</v>
      </c>
      <c r="S92" s="1" t="s">
        <v>56</v>
      </c>
      <c r="T92" s="5" t="s">
        <v>51</v>
      </c>
      <c r="U92" s="5" t="s">
        <v>2</v>
      </c>
    </row>
    <row r="93" spans="1:29" ht="15" thickBot="1" x14ac:dyDescent="0.2">
      <c r="F93" s="1" t="s">
        <v>62</v>
      </c>
      <c r="G93" s="1" t="s">
        <v>73</v>
      </c>
      <c r="H93" s="1" t="s">
        <v>56</v>
      </c>
      <c r="I93" s="5" t="s">
        <v>51</v>
      </c>
      <c r="J93" s="5" t="s">
        <v>2</v>
      </c>
      <c r="P93" s="18" t="s">
        <v>46</v>
      </c>
      <c r="Q93" s="19">
        <f>COUNTIF(Q$5:Q$56,"①")</f>
        <v>0</v>
      </c>
      <c r="R93" s="19">
        <f>COUNTIF(R$5:R$56,"①")</f>
        <v>0</v>
      </c>
      <c r="S93" s="19">
        <f>COUNTIF(S$5:S$56,"①")</f>
        <v>0</v>
      </c>
      <c r="T93" s="19">
        <f>COUNTIF(T$5:T$56,"①")</f>
        <v>0</v>
      </c>
      <c r="U93" s="41">
        <f>COUNTIF(U$5:U$56,"①")</f>
        <v>0</v>
      </c>
    </row>
    <row r="94" spans="1:29" ht="14.25" x14ac:dyDescent="0.15">
      <c r="D94" s="12"/>
      <c r="E94" s="18" t="s">
        <v>67</v>
      </c>
      <c r="F94" s="19">
        <f>COUNTIF(F$5:F$79,"①")</f>
        <v>0</v>
      </c>
      <c r="G94" s="19">
        <f>COUNTIF(G$5:G$79,"①")</f>
        <v>0</v>
      </c>
      <c r="H94" s="19">
        <f>COUNTIF(H$5:H$79,"①")</f>
        <v>0</v>
      </c>
      <c r="I94" s="19">
        <f>COUNTIF(I$5:I$79,"①")</f>
        <v>0</v>
      </c>
      <c r="J94" s="20">
        <f>COUNTIF(J$5:J$79,"①")</f>
        <v>0</v>
      </c>
      <c r="N94" s="5"/>
      <c r="P94" s="21" t="s">
        <v>47</v>
      </c>
      <c r="Q94" s="36">
        <f>COUNTIF(Q$5:Q$56,"②")</f>
        <v>0</v>
      </c>
      <c r="R94" s="36">
        <f>COUNTIF(R$5:R$56,"②")</f>
        <v>0</v>
      </c>
      <c r="S94" s="36">
        <f>COUNTIF(S$5:S$56,"②")</f>
        <v>0</v>
      </c>
      <c r="T94" s="36">
        <f>COUNTIF(T$5:T$56,"②")</f>
        <v>0</v>
      </c>
      <c r="U94" s="42">
        <f>COUNTIF(U$5:U$56,"②")</f>
        <v>0</v>
      </c>
    </row>
    <row r="95" spans="1:29" ht="15" thickBot="1" x14ac:dyDescent="0.2">
      <c r="D95" s="12"/>
      <c r="E95" s="21" t="s">
        <v>68</v>
      </c>
      <c r="F95" s="36">
        <f>COUNTIF(F$5:F$79,"②")</f>
        <v>0</v>
      </c>
      <c r="G95" s="36">
        <f>COUNTIF(G$5:G$79,"②")</f>
        <v>0</v>
      </c>
      <c r="H95" s="36">
        <f>COUNTIF(H$5:H$79,"②")</f>
        <v>0</v>
      </c>
      <c r="I95" s="36">
        <f>COUNTIF(I$5:I$79,"②")</f>
        <v>0</v>
      </c>
      <c r="J95" s="22">
        <f>COUNTIF(J$5:J$79,"②")</f>
        <v>0</v>
      </c>
      <c r="N95" s="5"/>
      <c r="P95" s="21" t="s">
        <v>71</v>
      </c>
      <c r="Q95" s="36">
        <f>COUNTIF(Q$5:Q$56,"③")</f>
        <v>0</v>
      </c>
      <c r="R95" s="36">
        <f>COUNTIF(R$5:R$56,"③")</f>
        <v>0</v>
      </c>
      <c r="S95" s="36">
        <f>COUNTIF(S$5:S$56,"③")</f>
        <v>0</v>
      </c>
      <c r="T95" s="36">
        <f>COUNTIF(T$5:T$56,"③")</f>
        <v>0</v>
      </c>
      <c r="U95" s="42">
        <f>COUNTIF(U$5:U$56,"③")</f>
        <v>0</v>
      </c>
    </row>
    <row r="96" spans="1:29" ht="14.25" x14ac:dyDescent="0.15">
      <c r="B96" s="23" t="s">
        <v>42</v>
      </c>
      <c r="C96" s="24">
        <v>244</v>
      </c>
      <c r="D96" s="12"/>
      <c r="E96" s="21" t="s">
        <v>69</v>
      </c>
      <c r="F96" s="36">
        <f>COUNTIF(F$5:F$79,"③")</f>
        <v>0</v>
      </c>
      <c r="G96" s="36">
        <f>COUNTIF(G$5:G$79,"③")</f>
        <v>0</v>
      </c>
      <c r="H96" s="36">
        <f>COUNTIF(H$5:H$79,"③")</f>
        <v>0</v>
      </c>
      <c r="I96" s="36">
        <f>COUNTIF(I$5:I$79,"③")</f>
        <v>0</v>
      </c>
      <c r="J96" s="22">
        <f>COUNTIF(J$5:J$79,"③")</f>
        <v>0</v>
      </c>
      <c r="P96" s="21" t="s">
        <v>72</v>
      </c>
      <c r="Q96" s="36">
        <f>COUNTIF(Q$5:Q$56,"④")</f>
        <v>0</v>
      </c>
      <c r="R96" s="36">
        <f>COUNTIF(R$5:R$56,"④")</f>
        <v>0</v>
      </c>
      <c r="S96" s="36">
        <f>COUNTIF(S$5:S$56,"④")</f>
        <v>0</v>
      </c>
      <c r="T96" s="36">
        <f>COUNTIF(T$5:T$56,"④")</f>
        <v>0</v>
      </c>
      <c r="U96" s="42">
        <f>COUNTIF(U$5:U$56,"④")</f>
        <v>0</v>
      </c>
    </row>
    <row r="97" spans="1:22" ht="12" customHeight="1" thickBot="1" x14ac:dyDescent="0.2">
      <c r="B97" s="25" t="s">
        <v>40</v>
      </c>
      <c r="C97" s="26">
        <f>C96-(G100+H100+I100+F100+J100+R99+S99+T99+Q99+U99)</f>
        <v>244</v>
      </c>
      <c r="D97" s="12"/>
      <c r="E97" s="21" t="s">
        <v>70</v>
      </c>
      <c r="F97" s="36">
        <f>COUNTIF(F$5:F$79,"④")</f>
        <v>0</v>
      </c>
      <c r="G97" s="36">
        <f>COUNTIF(G$5:G$79,"④")</f>
        <v>0</v>
      </c>
      <c r="H97" s="36">
        <f>COUNTIF(H$5:H$79,"④")</f>
        <v>0</v>
      </c>
      <c r="I97" s="36">
        <f>COUNTIF(I$5:I$79,"④")</f>
        <v>0</v>
      </c>
      <c r="J97" s="22">
        <f>COUNTIF(J$5:J$79,"④")</f>
        <v>0</v>
      </c>
      <c r="K97" s="17"/>
      <c r="P97" s="21" t="s">
        <v>60</v>
      </c>
      <c r="Q97" s="36">
        <f>COUNTIF(Q$5:Q$56,"⑤")</f>
        <v>0</v>
      </c>
      <c r="R97" s="36">
        <f>COUNTIF(R$5:R$56,"⑤")</f>
        <v>0</v>
      </c>
      <c r="S97" s="36">
        <f>COUNTIF(S$5:S$56,"⑤")</f>
        <v>0</v>
      </c>
      <c r="T97" s="36">
        <f>COUNTIF(T$5:T$56,"⑤")</f>
        <v>0</v>
      </c>
      <c r="U97" s="22">
        <f>COUNTIF(U$5:U$56,"⑤")</f>
        <v>0</v>
      </c>
    </row>
    <row r="98" spans="1:22" ht="12" customHeight="1" x14ac:dyDescent="0.15">
      <c r="D98" s="12"/>
      <c r="E98" s="21" t="s">
        <v>60</v>
      </c>
      <c r="F98" s="36">
        <f>COUNTIF(F$5:F$79,"⑤")</f>
        <v>0</v>
      </c>
      <c r="G98" s="36">
        <f>COUNTIF(G$5:G$79,"⑤")</f>
        <v>0</v>
      </c>
      <c r="H98" s="36">
        <f>COUNTIF(H$5:H$79,"⑤")</f>
        <v>0</v>
      </c>
      <c r="I98" s="36">
        <f>COUNTIF(I$5:I$79,"⑤")</f>
        <v>0</v>
      </c>
      <c r="J98" s="22">
        <f>COUNTIF(J$5:J$79,"⑤")</f>
        <v>0</v>
      </c>
      <c r="K98" s="36">
        <f>SUM(F100:J100)</f>
        <v>0</v>
      </c>
      <c r="P98" s="21" t="s">
        <v>121</v>
      </c>
      <c r="Q98" s="36">
        <f>COUNTIF(Q$5:Q$56,"○")</f>
        <v>0</v>
      </c>
      <c r="R98" s="36">
        <f>COUNTIF(R$5:R$56,"○")</f>
        <v>0</v>
      </c>
      <c r="S98" s="36">
        <f>COUNTIF(S$5:S$56,"○")</f>
        <v>0</v>
      </c>
      <c r="T98" s="36">
        <f>COUNTIF(T$5:T$56,"○")</f>
        <v>0</v>
      </c>
      <c r="U98" s="22">
        <f>COUNTIF(U$5:U$56,"○")</f>
        <v>0</v>
      </c>
      <c r="V98" s="27">
        <f>SUM(Q99:U99)</f>
        <v>0</v>
      </c>
    </row>
    <row r="99" spans="1:22" ht="12" customHeight="1" thickBot="1" x14ac:dyDescent="0.2">
      <c r="D99" s="12"/>
      <c r="E99" s="21" t="s">
        <v>121</v>
      </c>
      <c r="F99" s="36">
        <f>COUNTIF(F$5:F$79,"○")</f>
        <v>0</v>
      </c>
      <c r="G99" s="36">
        <f>COUNTIF(G$5:G$79,"○")</f>
        <v>0</v>
      </c>
      <c r="H99" s="36">
        <f>COUNTIF(H$5:H$79,"○")</f>
        <v>0</v>
      </c>
      <c r="I99" s="36">
        <f>COUNTIF(I$5:I$79,"○")</f>
        <v>0</v>
      </c>
      <c r="J99" s="22">
        <f>COUNTIF(J$5:J$79,"○")</f>
        <v>0</v>
      </c>
      <c r="L99" s="36"/>
      <c r="P99" s="29" t="s">
        <v>37</v>
      </c>
      <c r="Q99" s="30">
        <f>SUM(Q93:Q98)</f>
        <v>0</v>
      </c>
      <c r="R99" s="30">
        <f t="shared" ref="R99:U99" si="4">SUM(R93:R98)</f>
        <v>0</v>
      </c>
      <c r="S99" s="30">
        <f t="shared" si="4"/>
        <v>0</v>
      </c>
      <c r="T99" s="30">
        <f t="shared" si="4"/>
        <v>0</v>
      </c>
      <c r="U99" s="31">
        <f t="shared" si="4"/>
        <v>0</v>
      </c>
    </row>
    <row r="100" spans="1:22" ht="15" thickBot="1" x14ac:dyDescent="0.2">
      <c r="D100" s="28" t="s">
        <v>41</v>
      </c>
      <c r="E100" s="29" t="s">
        <v>43</v>
      </c>
      <c r="F100" s="30">
        <f>SUM(F94:F99)</f>
        <v>0</v>
      </c>
      <c r="G100" s="30">
        <f t="shared" ref="G100:J100" si="5">SUM(G94:G99)</f>
        <v>0</v>
      </c>
      <c r="H100" s="30">
        <f t="shared" si="5"/>
        <v>0</v>
      </c>
      <c r="I100" s="30">
        <f t="shared" si="5"/>
        <v>0</v>
      </c>
      <c r="J100" s="31">
        <f t="shared" si="5"/>
        <v>0</v>
      </c>
    </row>
    <row r="101" spans="1:22" ht="14.25" x14ac:dyDescent="0.15">
      <c r="E101" s="32"/>
      <c r="F101" s="1"/>
      <c r="G101"/>
      <c r="K101" s="46"/>
      <c r="P101" s="14"/>
      <c r="Q101" s="14"/>
      <c r="R101" s="14"/>
      <c r="S101" s="14"/>
      <c r="T101" s="14"/>
      <c r="U101" s="33"/>
    </row>
    <row r="102" spans="1:22" ht="14.25" x14ac:dyDescent="0.15">
      <c r="O102"/>
      <c r="P102"/>
      <c r="Q102"/>
      <c r="R102"/>
      <c r="S102"/>
      <c r="T102"/>
      <c r="U102"/>
    </row>
    <row r="103" spans="1:22" ht="14.25" x14ac:dyDescent="0.15">
      <c r="D103" s="46" t="s">
        <v>78</v>
      </c>
      <c r="E103" s="46"/>
      <c r="F103" s="46"/>
      <c r="G103" s="46"/>
      <c r="H103" s="46"/>
      <c r="I103" s="46"/>
      <c r="J103" s="46"/>
      <c r="K103"/>
      <c r="O103"/>
      <c r="P103"/>
      <c r="Q103"/>
      <c r="R103"/>
      <c r="S103"/>
      <c r="T103"/>
      <c r="U103"/>
      <c r="V103"/>
    </row>
    <row r="104" spans="1:22" customFormat="1" ht="14.25" x14ac:dyDescent="0.15">
      <c r="A104" s="1"/>
      <c r="B104" s="1"/>
      <c r="C104" s="1"/>
      <c r="D104" s="1"/>
      <c r="E104" s="34" t="s">
        <v>79</v>
      </c>
      <c r="F104" s="34" t="s">
        <v>80</v>
      </c>
      <c r="G104" s="14"/>
      <c r="H104" s="14"/>
      <c r="I104" s="14"/>
      <c r="J104" s="14"/>
      <c r="M104" s="1"/>
      <c r="N104" s="1"/>
      <c r="V104" s="8"/>
    </row>
    <row r="105" spans="1:22" customFormat="1" ht="14.25" x14ac:dyDescent="0.15">
      <c r="A105" s="1"/>
      <c r="E105" s="35">
        <v>1</v>
      </c>
      <c r="F105" s="40">
        <v>2</v>
      </c>
      <c r="N105" s="1"/>
      <c r="O105" s="6"/>
      <c r="P105" s="6"/>
      <c r="Q105" s="6"/>
      <c r="R105" s="6"/>
      <c r="S105" s="6"/>
      <c r="T105" s="6"/>
      <c r="U105" s="6"/>
    </row>
    <row r="106" spans="1:22" customFormat="1" ht="14.25" x14ac:dyDescent="0.15">
      <c r="A106" s="1"/>
      <c r="E106" s="35">
        <v>2</v>
      </c>
      <c r="F106" s="40">
        <v>2</v>
      </c>
      <c r="K106" s="1"/>
      <c r="O106" s="1"/>
      <c r="P106" s="1"/>
      <c r="Q106" s="1"/>
      <c r="R106" s="1"/>
      <c r="S106" s="1"/>
      <c r="T106" s="1"/>
      <c r="U106" s="5"/>
    </row>
    <row r="107" spans="1:22" ht="14.25" x14ac:dyDescent="0.15">
      <c r="A107"/>
      <c r="B107"/>
      <c r="C107"/>
      <c r="D107"/>
      <c r="E107" s="35">
        <v>3</v>
      </c>
      <c r="F107" s="40">
        <v>2</v>
      </c>
      <c r="G107"/>
      <c r="H107"/>
      <c r="I107"/>
      <c r="J107"/>
      <c r="M107"/>
      <c r="N107"/>
      <c r="V107"/>
    </row>
    <row r="108" spans="1:22" ht="14.25" x14ac:dyDescent="0.15">
      <c r="A108"/>
      <c r="E108" s="35">
        <v>4</v>
      </c>
      <c r="F108" s="35">
        <v>1</v>
      </c>
      <c r="N108"/>
    </row>
    <row r="109" spans="1:22" ht="14.25" x14ac:dyDescent="0.15">
      <c r="A109"/>
      <c r="E109" s="35">
        <v>5</v>
      </c>
      <c r="F109" s="35"/>
      <c r="G109" s="1"/>
      <c r="H109" s="1"/>
      <c r="I109" s="1"/>
      <c r="J109" s="1"/>
      <c r="N109" s="6"/>
    </row>
    <row r="110" spans="1:22" x14ac:dyDescent="0.15">
      <c r="E110" s="1"/>
      <c r="F110" s="1"/>
      <c r="G110" s="1"/>
      <c r="H110" s="1"/>
      <c r="I110" s="1"/>
      <c r="J110" s="1"/>
    </row>
    <row r="111" spans="1:22" x14ac:dyDescent="0.15">
      <c r="E111" s="1"/>
      <c r="F111" s="1"/>
      <c r="G111" s="1"/>
      <c r="H111" s="1"/>
      <c r="I111" s="1"/>
      <c r="J111" s="1"/>
    </row>
    <row r="112" spans="1:22" x14ac:dyDescent="0.15">
      <c r="E112" s="1"/>
      <c r="F112" s="1"/>
      <c r="G112" s="1"/>
      <c r="H112" s="1"/>
      <c r="I112" s="1"/>
      <c r="J112" s="1"/>
    </row>
    <row r="113" spans="5:12" ht="12" customHeight="1" x14ac:dyDescent="0.15">
      <c r="E113" s="1"/>
      <c r="F113" s="1"/>
      <c r="G113" s="1"/>
      <c r="H113" s="1"/>
      <c r="I113" s="1"/>
      <c r="J113" s="1"/>
    </row>
    <row r="114" spans="5:12" ht="12" customHeight="1" x14ac:dyDescent="0.15">
      <c r="E114" s="1"/>
      <c r="F114" s="1"/>
      <c r="G114" s="1"/>
      <c r="H114" s="1"/>
      <c r="I114" s="1"/>
      <c r="J114" s="1"/>
    </row>
    <row r="115" spans="5:12" x14ac:dyDescent="0.15">
      <c r="E115" s="1"/>
      <c r="F115" s="1"/>
      <c r="G115" s="1"/>
      <c r="H115" s="1"/>
      <c r="I115" s="1"/>
      <c r="J115" s="1"/>
      <c r="L115" s="689"/>
    </row>
    <row r="116" spans="5:12" x14ac:dyDescent="0.15">
      <c r="E116" s="1"/>
      <c r="F116" s="1"/>
      <c r="G116" s="1"/>
      <c r="H116" s="1"/>
      <c r="I116" s="1"/>
      <c r="J116" s="1"/>
      <c r="L116" s="689"/>
    </row>
    <row r="117" spans="5:12" x14ac:dyDescent="0.15">
      <c r="E117" s="1"/>
      <c r="F117" s="1"/>
      <c r="G117" s="1"/>
      <c r="H117" s="1"/>
      <c r="I117" s="1"/>
      <c r="J117" s="1"/>
    </row>
    <row r="118" spans="5:12" x14ac:dyDescent="0.15">
      <c r="E118" s="1"/>
      <c r="F118" s="1"/>
      <c r="G118" s="1"/>
      <c r="H118" s="1"/>
      <c r="I118" s="1"/>
      <c r="J118" s="1"/>
    </row>
    <row r="119" spans="5:12" x14ac:dyDescent="0.15">
      <c r="E119" s="1"/>
      <c r="F119" s="1"/>
      <c r="G119" s="1"/>
      <c r="H119" s="1"/>
      <c r="I119" s="1"/>
      <c r="J119" s="1"/>
    </row>
    <row r="120" spans="5:12" x14ac:dyDescent="0.15">
      <c r="E120" s="1"/>
      <c r="F120" s="1"/>
      <c r="G120" s="1"/>
      <c r="H120" s="1"/>
      <c r="I120" s="1"/>
      <c r="J120" s="1"/>
    </row>
    <row r="121" spans="5:12" x14ac:dyDescent="0.15">
      <c r="E121" s="1"/>
      <c r="F121" s="1"/>
      <c r="G121" s="1"/>
      <c r="H121" s="1"/>
      <c r="I121" s="1"/>
      <c r="J121" s="1"/>
    </row>
    <row r="122" spans="5:12" x14ac:dyDescent="0.15">
      <c r="E122" s="1"/>
      <c r="F122" s="1"/>
      <c r="G122" s="1"/>
      <c r="H122" s="1"/>
      <c r="I122" s="1"/>
      <c r="J122" s="1"/>
    </row>
    <row r="123" spans="5:12" x14ac:dyDescent="0.15">
      <c r="E123" s="1"/>
      <c r="F123" s="1"/>
      <c r="G123" s="1"/>
      <c r="H123" s="1"/>
      <c r="I123" s="1"/>
      <c r="J123" s="1"/>
    </row>
    <row r="124" spans="5:12" x14ac:dyDescent="0.15">
      <c r="E124" s="1"/>
      <c r="F124" s="1"/>
      <c r="G124" s="1"/>
      <c r="H124" s="1"/>
      <c r="I124" s="1"/>
      <c r="J124" s="1"/>
    </row>
    <row r="125" spans="5:12" x14ac:dyDescent="0.15">
      <c r="E125" s="1"/>
      <c r="F125" s="1"/>
      <c r="G125" s="1"/>
      <c r="H125" s="1"/>
      <c r="I125" s="1"/>
      <c r="J125" s="1"/>
    </row>
    <row r="126" spans="5:12" x14ac:dyDescent="0.15">
      <c r="E126" s="1"/>
      <c r="F126" s="1"/>
      <c r="G126" s="1"/>
      <c r="H126" s="1"/>
      <c r="I126" s="1"/>
      <c r="J126" s="1"/>
    </row>
    <row r="127" spans="5:12" x14ac:dyDescent="0.15">
      <c r="E127" s="1"/>
      <c r="F127" s="1"/>
      <c r="G127" s="1"/>
      <c r="H127" s="1"/>
      <c r="I127" s="1"/>
      <c r="J127" s="1"/>
    </row>
    <row r="128" spans="5:12" x14ac:dyDescent="0.15">
      <c r="E128" s="1"/>
      <c r="F128" s="1"/>
      <c r="G128" s="1"/>
      <c r="H128" s="1"/>
      <c r="I128" s="1"/>
      <c r="J128" s="1"/>
    </row>
    <row r="129" spans="5:10" x14ac:dyDescent="0.15">
      <c r="E129" s="1"/>
      <c r="F129" s="1"/>
      <c r="G129" s="1"/>
      <c r="H129" s="1"/>
      <c r="I129" s="1"/>
      <c r="J129" s="1"/>
    </row>
    <row r="130" spans="5:10" x14ac:dyDescent="0.15">
      <c r="E130" s="1"/>
      <c r="F130" s="1"/>
      <c r="G130" s="1"/>
      <c r="H130" s="1"/>
      <c r="I130" s="1"/>
      <c r="J130" s="1"/>
    </row>
    <row r="131" spans="5:10" x14ac:dyDescent="0.15">
      <c r="E131" s="1"/>
      <c r="F131" s="1"/>
      <c r="G131" s="1"/>
      <c r="H131" s="1"/>
      <c r="I131" s="1"/>
      <c r="J131" s="1"/>
    </row>
    <row r="132" spans="5:10" x14ac:dyDescent="0.15">
      <c r="E132" s="1"/>
      <c r="F132" s="1"/>
      <c r="G132" s="1"/>
      <c r="H132" s="1"/>
      <c r="I132" s="1"/>
      <c r="J132" s="1"/>
    </row>
    <row r="133" spans="5:10" x14ac:dyDescent="0.15">
      <c r="E133" s="1"/>
      <c r="F133" s="1"/>
      <c r="G133" s="1"/>
      <c r="H133" s="1"/>
      <c r="I133" s="1"/>
      <c r="J133" s="1"/>
    </row>
    <row r="134" spans="5:10" x14ac:dyDescent="0.15">
      <c r="E134" s="1"/>
      <c r="F134" s="1"/>
      <c r="G134" s="1"/>
      <c r="H134" s="1"/>
      <c r="I134" s="1"/>
      <c r="J134" s="1"/>
    </row>
    <row r="135" spans="5:10" x14ac:dyDescent="0.15">
      <c r="E135" s="1"/>
      <c r="F135" s="1"/>
      <c r="G135" s="1"/>
      <c r="H135" s="1"/>
      <c r="I135" s="1"/>
      <c r="J135" s="1"/>
    </row>
    <row r="136" spans="5:10" x14ac:dyDescent="0.15">
      <c r="E136" s="1"/>
      <c r="F136" s="1"/>
      <c r="G136" s="1"/>
      <c r="H136" s="1"/>
      <c r="I136" s="1"/>
      <c r="J136" s="1"/>
    </row>
    <row r="137" spans="5:10" x14ac:dyDescent="0.15">
      <c r="E137" s="1"/>
      <c r="F137" s="1"/>
      <c r="G137" s="1"/>
      <c r="H137" s="1"/>
      <c r="I137" s="1"/>
      <c r="J137" s="1"/>
    </row>
    <row r="138" spans="5:10" x14ac:dyDescent="0.15">
      <c r="E138" s="1"/>
      <c r="F138" s="1"/>
      <c r="G138" s="1"/>
      <c r="H138" s="1"/>
      <c r="I138" s="1"/>
      <c r="J138" s="1"/>
    </row>
    <row r="139" spans="5:10" x14ac:dyDescent="0.15">
      <c r="E139" s="1"/>
      <c r="F139" s="1"/>
      <c r="G139" s="1"/>
      <c r="H139" s="1"/>
      <c r="I139" s="1"/>
      <c r="J139" s="1"/>
    </row>
    <row r="140" spans="5:10" x14ac:dyDescent="0.15">
      <c r="E140" s="1"/>
      <c r="F140" s="1"/>
      <c r="G140" s="1"/>
      <c r="H140" s="1"/>
      <c r="I140" s="1"/>
      <c r="J140" s="1"/>
    </row>
    <row r="141" spans="5:10" x14ac:dyDescent="0.15">
      <c r="E141" s="1"/>
      <c r="F141" s="1"/>
      <c r="G141" s="1"/>
      <c r="H141" s="1"/>
      <c r="I141" s="1"/>
      <c r="J141" s="1"/>
    </row>
    <row r="142" spans="5:10" x14ac:dyDescent="0.15">
      <c r="E142" s="1"/>
      <c r="F142" s="1"/>
      <c r="G142" s="1"/>
      <c r="H142" s="1"/>
      <c r="I142" s="1"/>
      <c r="J142" s="1"/>
    </row>
    <row r="143" spans="5:10" x14ac:dyDescent="0.15">
      <c r="E143" s="1"/>
      <c r="F143" s="1"/>
      <c r="G143" s="1"/>
      <c r="H143" s="1"/>
      <c r="I143" s="1"/>
      <c r="J143" s="1"/>
    </row>
    <row r="144" spans="5:10" x14ac:dyDescent="0.15">
      <c r="E144" s="1"/>
      <c r="F144" s="1"/>
      <c r="G144" s="1"/>
      <c r="H144" s="1"/>
      <c r="I144" s="1"/>
      <c r="J144" s="1"/>
    </row>
    <row r="145" spans="5:10" x14ac:dyDescent="0.15">
      <c r="E145" s="1"/>
      <c r="F145" s="1"/>
      <c r="G145" s="1"/>
      <c r="H145" s="1"/>
      <c r="I145" s="1"/>
      <c r="J145" s="1"/>
    </row>
    <row r="146" spans="5:10" x14ac:dyDescent="0.15">
      <c r="E146" s="1"/>
      <c r="F146" s="1"/>
      <c r="G146" s="1"/>
      <c r="H146" s="1"/>
      <c r="I146" s="1"/>
      <c r="J146" s="1"/>
    </row>
    <row r="147" spans="5:10" x14ac:dyDescent="0.15">
      <c r="E147" s="1"/>
      <c r="F147" s="1"/>
      <c r="G147" s="1"/>
      <c r="H147" s="1"/>
      <c r="I147" s="1"/>
      <c r="J147" s="1"/>
    </row>
    <row r="148" spans="5:10" x14ac:dyDescent="0.15">
      <c r="E148" s="1"/>
      <c r="F148" s="1"/>
      <c r="G148" s="1"/>
      <c r="H148" s="1"/>
      <c r="I148" s="1"/>
      <c r="J148" s="1"/>
    </row>
    <row r="149" spans="5:10" x14ac:dyDescent="0.15">
      <c r="E149" s="1"/>
      <c r="F149" s="1"/>
      <c r="G149" s="1"/>
      <c r="H149" s="1"/>
      <c r="I149" s="1"/>
      <c r="J149" s="1"/>
    </row>
    <row r="150" spans="5:10" x14ac:dyDescent="0.15">
      <c r="E150" s="1"/>
      <c r="F150" s="1"/>
      <c r="G150" s="1"/>
      <c r="H150" s="1"/>
      <c r="I150" s="1"/>
      <c r="J150" s="1"/>
    </row>
    <row r="151" spans="5:10" x14ac:dyDescent="0.15">
      <c r="E151" s="1"/>
      <c r="F151" s="1"/>
      <c r="G151" s="1"/>
      <c r="H151" s="1"/>
      <c r="I151" s="1"/>
      <c r="J151" s="1"/>
    </row>
    <row r="152" spans="5:10" x14ac:dyDescent="0.15">
      <c r="E152" s="1"/>
      <c r="F152" s="1"/>
      <c r="G152" s="1"/>
      <c r="H152" s="1"/>
      <c r="I152" s="1"/>
      <c r="J152" s="1"/>
    </row>
    <row r="153" spans="5:10" x14ac:dyDescent="0.15">
      <c r="E153" s="1"/>
      <c r="F153" s="1"/>
      <c r="G153" s="1"/>
      <c r="H153" s="1"/>
      <c r="I153" s="1"/>
      <c r="J153" s="1"/>
    </row>
    <row r="154" spans="5:10" x14ac:dyDescent="0.15">
      <c r="E154" s="1"/>
      <c r="F154" s="1"/>
      <c r="G154" s="1"/>
      <c r="H154" s="1"/>
      <c r="I154" s="1"/>
      <c r="J154" s="1"/>
    </row>
    <row r="155" spans="5:10" x14ac:dyDescent="0.15">
      <c r="E155" s="1"/>
      <c r="F155" s="1"/>
      <c r="G155" s="1"/>
      <c r="H155" s="1"/>
      <c r="I155" s="1"/>
      <c r="J155" s="1"/>
    </row>
    <row r="156" spans="5:10" x14ac:dyDescent="0.15">
      <c r="E156" s="1"/>
      <c r="F156" s="1"/>
      <c r="G156" s="1"/>
      <c r="H156" s="1"/>
      <c r="I156" s="1"/>
      <c r="J156" s="1"/>
    </row>
    <row r="157" spans="5:10" x14ac:dyDescent="0.15">
      <c r="E157" s="1"/>
      <c r="F157" s="1"/>
      <c r="G157" s="1"/>
      <c r="H157" s="1"/>
      <c r="I157" s="1"/>
      <c r="J157" s="1"/>
    </row>
    <row r="158" spans="5:10" x14ac:dyDescent="0.15">
      <c r="E158" s="1"/>
      <c r="F158" s="1"/>
      <c r="G158" s="1"/>
      <c r="H158" s="1"/>
      <c r="I158" s="1"/>
      <c r="J158" s="1"/>
    </row>
    <row r="159" spans="5:10" x14ac:dyDescent="0.15">
      <c r="E159" s="1"/>
      <c r="F159" s="1"/>
      <c r="G159" s="1"/>
      <c r="H159" s="1"/>
      <c r="I159" s="1"/>
      <c r="J159" s="1"/>
    </row>
    <row r="160" spans="5:10" x14ac:dyDescent="0.15">
      <c r="E160" s="1"/>
      <c r="F160" s="1"/>
      <c r="G160" s="1"/>
      <c r="H160" s="1"/>
      <c r="I160" s="1"/>
      <c r="J160" s="1"/>
    </row>
    <row r="161" spans="5:10" x14ac:dyDescent="0.15">
      <c r="E161" s="1"/>
      <c r="F161" s="1"/>
      <c r="G161" s="1"/>
      <c r="H161" s="1"/>
      <c r="I161" s="1"/>
      <c r="J161" s="1"/>
    </row>
    <row r="162" spans="5:10" x14ac:dyDescent="0.15">
      <c r="E162" s="1"/>
      <c r="F162" s="1"/>
      <c r="G162" s="1"/>
      <c r="H162" s="1"/>
      <c r="I162" s="1"/>
      <c r="J162" s="1"/>
    </row>
    <row r="163" spans="5:10" x14ac:dyDescent="0.15">
      <c r="E163" s="1"/>
      <c r="F163" s="1"/>
      <c r="G163" s="1"/>
      <c r="H163" s="1"/>
      <c r="I163" s="1"/>
      <c r="J163" s="1"/>
    </row>
    <row r="164" spans="5:10" x14ac:dyDescent="0.15">
      <c r="E164" s="1"/>
      <c r="F164" s="1"/>
      <c r="G164" s="1"/>
      <c r="H164" s="1"/>
      <c r="I164" s="1"/>
      <c r="J164" s="1"/>
    </row>
    <row r="165" spans="5:10" x14ac:dyDescent="0.15">
      <c r="E165" s="1"/>
      <c r="F165" s="1"/>
      <c r="G165" s="1"/>
      <c r="H165" s="1"/>
      <c r="I165" s="1"/>
      <c r="J165" s="1"/>
    </row>
    <row r="166" spans="5:10" x14ac:dyDescent="0.15">
      <c r="E166" s="1"/>
      <c r="F166" s="1"/>
      <c r="G166" s="1"/>
      <c r="H166" s="1"/>
      <c r="I166" s="1"/>
      <c r="J166" s="1"/>
    </row>
    <row r="167" spans="5:10" x14ac:dyDescent="0.15">
      <c r="E167" s="1"/>
      <c r="F167" s="1"/>
      <c r="G167" s="1"/>
      <c r="H167" s="1"/>
      <c r="I167" s="1"/>
      <c r="J167" s="1"/>
    </row>
    <row r="168" spans="5:10" x14ac:dyDescent="0.15">
      <c r="E168" s="1"/>
      <c r="F168" s="1"/>
      <c r="G168" s="1"/>
      <c r="H168" s="1"/>
      <c r="I168" s="1"/>
      <c r="J168" s="1"/>
    </row>
    <row r="169" spans="5:10" x14ac:dyDescent="0.15">
      <c r="E169" s="1"/>
      <c r="F169" s="1"/>
      <c r="G169" s="1"/>
      <c r="H169" s="1"/>
      <c r="I169" s="1"/>
      <c r="J169" s="1"/>
    </row>
    <row r="170" spans="5:10" x14ac:dyDescent="0.15">
      <c r="E170" s="1"/>
      <c r="F170" s="1"/>
      <c r="G170" s="1"/>
      <c r="H170" s="1"/>
      <c r="I170" s="1"/>
      <c r="J170" s="1"/>
    </row>
    <row r="171" spans="5:10" x14ac:dyDescent="0.15">
      <c r="E171" s="1"/>
      <c r="F171" s="1"/>
      <c r="G171" s="1"/>
      <c r="H171" s="1"/>
      <c r="I171" s="1"/>
      <c r="J171" s="1"/>
    </row>
    <row r="172" spans="5:10" x14ac:dyDescent="0.15">
      <c r="E172" s="1"/>
      <c r="F172" s="1"/>
      <c r="G172" s="1"/>
      <c r="H172" s="1"/>
      <c r="I172" s="1"/>
      <c r="J172" s="1"/>
    </row>
    <row r="173" spans="5:10" x14ac:dyDescent="0.15">
      <c r="E173" s="1"/>
      <c r="F173" s="1"/>
      <c r="G173" s="1"/>
      <c r="H173" s="1"/>
      <c r="I173" s="1"/>
      <c r="J173" s="1"/>
    </row>
    <row r="174" spans="5:10" x14ac:dyDescent="0.15">
      <c r="E174" s="1"/>
      <c r="F174" s="1"/>
      <c r="G174" s="1"/>
      <c r="H174" s="1"/>
      <c r="I174" s="1"/>
      <c r="J174" s="1"/>
    </row>
    <row r="175" spans="5:10" x14ac:dyDescent="0.15">
      <c r="E175" s="1"/>
      <c r="F175" s="1"/>
      <c r="G175" s="1"/>
      <c r="H175" s="1"/>
      <c r="I175" s="1"/>
      <c r="J175" s="1"/>
    </row>
    <row r="176" spans="5:10" x14ac:dyDescent="0.15">
      <c r="E176" s="1"/>
      <c r="F176" s="1"/>
      <c r="G176" s="1"/>
      <c r="H176" s="1"/>
      <c r="I176" s="1"/>
      <c r="J176" s="1"/>
    </row>
    <row r="177" spans="5:10" x14ac:dyDescent="0.15">
      <c r="E177" s="1"/>
      <c r="F177" s="1"/>
      <c r="G177" s="1"/>
      <c r="H177" s="1"/>
      <c r="I177" s="1"/>
      <c r="J177" s="1"/>
    </row>
    <row r="178" spans="5:10" x14ac:dyDescent="0.15">
      <c r="E178" s="1"/>
      <c r="F178" s="1"/>
      <c r="G178" s="1"/>
      <c r="H178" s="1"/>
      <c r="I178" s="1"/>
      <c r="J178" s="1"/>
    </row>
    <row r="179" spans="5:10" x14ac:dyDescent="0.15">
      <c r="E179" s="1"/>
      <c r="F179" s="1"/>
      <c r="G179" s="1"/>
      <c r="H179" s="1"/>
      <c r="I179" s="1"/>
      <c r="J179" s="1"/>
    </row>
  </sheetData>
  <mergeCells count="82">
    <mergeCell ref="C13:C14"/>
    <mergeCell ref="M22:M24"/>
    <mergeCell ref="L16:L18"/>
    <mergeCell ref="A8:A10"/>
    <mergeCell ref="B8:B10"/>
    <mergeCell ref="A11:A12"/>
    <mergeCell ref="B11:B12"/>
    <mergeCell ref="A13:A23"/>
    <mergeCell ref="B13:B23"/>
    <mergeCell ref="L19:L21"/>
    <mergeCell ref="C21:C23"/>
    <mergeCell ref="L22:L24"/>
    <mergeCell ref="X3:Z4"/>
    <mergeCell ref="X5:Z7"/>
    <mergeCell ref="N3:U3"/>
    <mergeCell ref="A5:A7"/>
    <mergeCell ref="B5:B7"/>
    <mergeCell ref="N5:N7"/>
    <mergeCell ref="A28:A30"/>
    <mergeCell ref="B28:B30"/>
    <mergeCell ref="A51:A54"/>
    <mergeCell ref="B51:B54"/>
    <mergeCell ref="A55:A57"/>
    <mergeCell ref="B55:B57"/>
    <mergeCell ref="L52:L55"/>
    <mergeCell ref="A62:A63"/>
    <mergeCell ref="B62:B63"/>
    <mergeCell ref="N60:U60"/>
    <mergeCell ref="A64:A66"/>
    <mergeCell ref="B64:B66"/>
    <mergeCell ref="A58:A60"/>
    <mergeCell ref="B58:B60"/>
    <mergeCell ref="A80:D80"/>
    <mergeCell ref="O79:P79"/>
    <mergeCell ref="O80:P80"/>
    <mergeCell ref="O81:P81"/>
    <mergeCell ref="A67:A68"/>
    <mergeCell ref="B67:B68"/>
    <mergeCell ref="A69:A72"/>
    <mergeCell ref="B69:B72"/>
    <mergeCell ref="A73:A75"/>
    <mergeCell ref="B73:B75"/>
    <mergeCell ref="N74:O75"/>
    <mergeCell ref="A76:A79"/>
    <mergeCell ref="B76:B79"/>
    <mergeCell ref="O83:P83"/>
    <mergeCell ref="N25:N29"/>
    <mergeCell ref="N30:N34"/>
    <mergeCell ref="N86:O87"/>
    <mergeCell ref="L115:L116"/>
    <mergeCell ref="O78:P78"/>
    <mergeCell ref="L58:O58"/>
    <mergeCell ref="L46:L49"/>
    <mergeCell ref="M46:M49"/>
    <mergeCell ref="M52:M55"/>
    <mergeCell ref="O82:P82"/>
    <mergeCell ref="M42:M45"/>
    <mergeCell ref="L42:L45"/>
    <mergeCell ref="N66:U66"/>
    <mergeCell ref="N64:U64"/>
    <mergeCell ref="L25:L41"/>
    <mergeCell ref="A1:U2"/>
    <mergeCell ref="A49:A50"/>
    <mergeCell ref="B49:B50"/>
    <mergeCell ref="M19:M21"/>
    <mergeCell ref="A45:A48"/>
    <mergeCell ref="B45:B48"/>
    <mergeCell ref="A31:A36"/>
    <mergeCell ref="B31:B36"/>
    <mergeCell ref="A37:A44"/>
    <mergeCell ref="B37:B44"/>
    <mergeCell ref="M16:M18"/>
    <mergeCell ref="A24:A27"/>
    <mergeCell ref="B24:B27"/>
    <mergeCell ref="M25:M41"/>
    <mergeCell ref="C15:C17"/>
    <mergeCell ref="C18:C20"/>
    <mergeCell ref="N8:N10"/>
    <mergeCell ref="N14:N15"/>
    <mergeCell ref="N11:N13"/>
    <mergeCell ref="N39:N41"/>
    <mergeCell ref="N35:N38"/>
  </mergeCells>
  <phoneticPr fontId="1"/>
  <printOptions horizontalCentered="1" verticalCentered="1"/>
  <pageMargins left="0.35433070866141736" right="0.19685039370078741" top="0.27559055118110237" bottom="0.19685039370078741" header="0.27559055118110237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HI179"/>
  <sheetViews>
    <sheetView tabSelected="1" view="pageBreakPreview" zoomScale="68" zoomScaleNormal="68" zoomScaleSheetLayoutView="68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A97" sqref="AA97"/>
    </sheetView>
  </sheetViews>
  <sheetFormatPr defaultColWidth="12" defaultRowHeight="12" x14ac:dyDescent="0.15"/>
  <cols>
    <col min="1" max="1" width="4.75" style="1" customWidth="1"/>
    <col min="2" max="2" width="16.625" style="1" bestFit="1" customWidth="1"/>
    <col min="3" max="3" width="10.625" style="1" customWidth="1"/>
    <col min="4" max="4" width="17.75" style="1" customWidth="1"/>
    <col min="5" max="5" width="7.5" style="14" customWidth="1"/>
    <col min="6" max="10" width="5.25" style="14" customWidth="1"/>
    <col min="11" max="11" width="3.625" style="1" customWidth="1"/>
    <col min="12" max="12" width="4.625" style="1" bestFit="1" customWidth="1"/>
    <col min="13" max="13" width="16.75" style="1" customWidth="1"/>
    <col min="14" max="14" width="10.625" style="1" customWidth="1"/>
    <col min="15" max="15" width="17.625" style="1" customWidth="1"/>
    <col min="16" max="16" width="7.5" style="1" customWidth="1"/>
    <col min="17" max="20" width="5.25" style="1" customWidth="1"/>
    <col min="21" max="21" width="5.25" style="5" customWidth="1"/>
    <col min="22" max="22" width="0.625" style="1" customWidth="1"/>
    <col min="23" max="217" width="12" style="1" customWidth="1"/>
    <col min="218" max="16384" width="12" style="1"/>
  </cols>
  <sheetData>
    <row r="1" spans="1:217" ht="20.25" customHeight="1" x14ac:dyDescent="0.15">
      <c r="A1" s="657" t="s">
        <v>147</v>
      </c>
      <c r="B1" s="657"/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57"/>
      <c r="N1" s="657"/>
      <c r="O1" s="657"/>
      <c r="P1" s="657"/>
      <c r="Q1" s="657"/>
      <c r="R1" s="657"/>
      <c r="S1" s="657"/>
      <c r="T1" s="657"/>
      <c r="U1" s="657"/>
      <c r="V1" s="268"/>
      <c r="W1" s="43" t="s">
        <v>122</v>
      </c>
    </row>
    <row r="2" spans="1:217" ht="20.25" customHeight="1" x14ac:dyDescent="0.15">
      <c r="A2" s="657"/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268"/>
      <c r="W2" s="44"/>
    </row>
    <row r="3" spans="1:217" ht="20.25" customHeight="1" thickBo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23" t="s">
        <v>61</v>
      </c>
      <c r="O3" s="724"/>
      <c r="P3" s="724"/>
      <c r="Q3" s="724"/>
      <c r="R3" s="724"/>
      <c r="S3" s="724"/>
      <c r="T3" s="724"/>
      <c r="U3" s="724"/>
      <c r="V3" s="3"/>
      <c r="X3" s="720"/>
      <c r="Y3" s="721"/>
      <c r="Z3" s="721"/>
    </row>
    <row r="4" spans="1:217" ht="39.75" customHeight="1" thickBot="1" x14ac:dyDescent="0.2">
      <c r="A4" s="47"/>
      <c r="B4" s="48" t="s">
        <v>0</v>
      </c>
      <c r="C4" s="49" t="s">
        <v>1</v>
      </c>
      <c r="D4" s="50" t="s">
        <v>63</v>
      </c>
      <c r="E4" s="51" t="s">
        <v>55</v>
      </c>
      <c r="F4" s="52" t="s">
        <v>62</v>
      </c>
      <c r="G4" s="53" t="s">
        <v>73</v>
      </c>
      <c r="H4" s="53" t="s">
        <v>56</v>
      </c>
      <c r="I4" s="53" t="s">
        <v>51</v>
      </c>
      <c r="J4" s="54" t="s">
        <v>2</v>
      </c>
      <c r="K4" s="55"/>
      <c r="L4" s="56"/>
      <c r="M4" s="57" t="s">
        <v>0</v>
      </c>
      <c r="N4" s="58" t="s">
        <v>1</v>
      </c>
      <c r="O4" s="59" t="s">
        <v>3</v>
      </c>
      <c r="P4" s="51" t="s">
        <v>55</v>
      </c>
      <c r="Q4" s="52" t="s">
        <v>62</v>
      </c>
      <c r="R4" s="53" t="s">
        <v>73</v>
      </c>
      <c r="S4" s="53" t="s">
        <v>56</v>
      </c>
      <c r="T4" s="53" t="s">
        <v>51</v>
      </c>
      <c r="U4" s="54" t="s">
        <v>2</v>
      </c>
      <c r="V4" s="4"/>
      <c r="W4" s="4"/>
      <c r="X4" s="721"/>
      <c r="Y4" s="721"/>
      <c r="Z4" s="721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</row>
    <row r="5" spans="1:217" ht="19.5" customHeight="1" thickBot="1" x14ac:dyDescent="0.2">
      <c r="A5" s="714">
        <v>1</v>
      </c>
      <c r="B5" s="699" t="s">
        <v>64</v>
      </c>
      <c r="C5" s="312" t="s">
        <v>98</v>
      </c>
      <c r="D5" s="61" t="s">
        <v>5</v>
      </c>
      <c r="E5" s="62">
        <v>1</v>
      </c>
      <c r="F5" s="63"/>
      <c r="G5" s="64"/>
      <c r="H5" s="64"/>
      <c r="I5" s="64"/>
      <c r="J5" s="65"/>
      <c r="K5" s="66"/>
      <c r="L5" s="487">
        <v>21</v>
      </c>
      <c r="M5" s="486" t="s">
        <v>65</v>
      </c>
      <c r="N5" s="725" t="s">
        <v>6</v>
      </c>
      <c r="O5" s="67" t="s">
        <v>145</v>
      </c>
      <c r="P5" s="68">
        <v>2</v>
      </c>
      <c r="Q5" s="69"/>
      <c r="R5" s="70"/>
      <c r="S5" s="70"/>
      <c r="T5" s="70"/>
      <c r="U5" s="71"/>
      <c r="X5" s="722" t="s">
        <v>132</v>
      </c>
      <c r="Y5" s="722"/>
      <c r="Z5" s="722"/>
    </row>
    <row r="6" spans="1:217" ht="19.5" customHeight="1" thickBot="1" x14ac:dyDescent="0.2">
      <c r="A6" s="714"/>
      <c r="B6" s="699"/>
      <c r="C6" s="72" t="s">
        <v>66</v>
      </c>
      <c r="D6" s="73" t="s">
        <v>99</v>
      </c>
      <c r="E6" s="309">
        <v>1</v>
      </c>
      <c r="F6" s="75"/>
      <c r="G6" s="76"/>
      <c r="H6" s="76"/>
      <c r="I6" s="76"/>
      <c r="J6" s="77"/>
      <c r="K6" s="66"/>
      <c r="L6" s="488"/>
      <c r="M6" s="315"/>
      <c r="N6" s="647"/>
      <c r="O6" s="78" t="s">
        <v>105</v>
      </c>
      <c r="P6" s="79">
        <v>3</v>
      </c>
      <c r="Q6" s="80"/>
      <c r="R6" s="81"/>
      <c r="S6" s="81"/>
      <c r="T6" s="81"/>
      <c r="U6" s="82"/>
      <c r="X6" s="722"/>
      <c r="Y6" s="722"/>
      <c r="Z6" s="722"/>
    </row>
    <row r="7" spans="1:217" ht="19.5" customHeight="1" thickBot="1" x14ac:dyDescent="0.2">
      <c r="A7" s="714"/>
      <c r="B7" s="715"/>
      <c r="C7" s="83" t="s">
        <v>16</v>
      </c>
      <c r="D7" s="84" t="s">
        <v>100</v>
      </c>
      <c r="E7" s="85">
        <v>3</v>
      </c>
      <c r="F7" s="86"/>
      <c r="G7" s="87"/>
      <c r="H7" s="87"/>
      <c r="I7" s="87"/>
      <c r="J7" s="88"/>
      <c r="K7" s="66"/>
      <c r="L7" s="488"/>
      <c r="M7" s="315"/>
      <c r="N7" s="651"/>
      <c r="O7" s="280" t="s">
        <v>106</v>
      </c>
      <c r="P7" s="90">
        <v>2</v>
      </c>
      <c r="Q7" s="91"/>
      <c r="R7" s="92"/>
      <c r="S7" s="92"/>
      <c r="T7" s="92"/>
      <c r="U7" s="93"/>
      <c r="X7" s="722"/>
      <c r="Y7" s="722"/>
      <c r="Z7" s="722"/>
    </row>
    <row r="8" spans="1:217" ht="19.5" customHeight="1" thickBot="1" x14ac:dyDescent="0.2">
      <c r="A8" s="714">
        <v>2</v>
      </c>
      <c r="B8" s="698" t="s">
        <v>8</v>
      </c>
      <c r="C8" s="311" t="s">
        <v>150</v>
      </c>
      <c r="D8" s="95"/>
      <c r="E8" s="96">
        <v>1</v>
      </c>
      <c r="F8" s="97"/>
      <c r="G8" s="98"/>
      <c r="H8" s="98"/>
      <c r="I8" s="98"/>
      <c r="J8" s="99"/>
      <c r="K8" s="66"/>
      <c r="L8" s="488"/>
      <c r="M8" s="315"/>
      <c r="N8" s="646" t="s">
        <v>9</v>
      </c>
      <c r="O8" s="100" t="s">
        <v>146</v>
      </c>
      <c r="P8" s="90">
        <v>3</v>
      </c>
      <c r="Q8" s="91"/>
      <c r="R8" s="92"/>
      <c r="S8" s="92"/>
      <c r="T8" s="92"/>
      <c r="U8" s="93"/>
    </row>
    <row r="9" spans="1:217" ht="19.5" customHeight="1" thickBot="1" x14ac:dyDescent="0.2">
      <c r="A9" s="714"/>
      <c r="B9" s="699"/>
      <c r="C9" s="101" t="s">
        <v>4</v>
      </c>
      <c r="D9" s="100"/>
      <c r="E9" s="102">
        <v>2</v>
      </c>
      <c r="F9" s="103"/>
      <c r="G9" s="104"/>
      <c r="H9" s="104"/>
      <c r="I9" s="104"/>
      <c r="J9" s="105"/>
      <c r="K9" s="66"/>
      <c r="L9" s="488"/>
      <c r="M9" s="315"/>
      <c r="N9" s="647"/>
      <c r="O9" s="100" t="s">
        <v>107</v>
      </c>
      <c r="P9" s="90">
        <v>3</v>
      </c>
      <c r="Q9" s="91"/>
      <c r="R9" s="92"/>
      <c r="S9" s="92"/>
      <c r="T9" s="92"/>
      <c r="U9" s="93"/>
    </row>
    <row r="10" spans="1:217" ht="19.5" customHeight="1" thickBot="1" x14ac:dyDescent="0.2">
      <c r="A10" s="714"/>
      <c r="B10" s="715"/>
      <c r="C10" s="83" t="s">
        <v>127</v>
      </c>
      <c r="D10" s="106"/>
      <c r="E10" s="85">
        <v>1</v>
      </c>
      <c r="F10" s="107"/>
      <c r="G10" s="108"/>
      <c r="H10" s="108"/>
      <c r="I10" s="108"/>
      <c r="J10" s="109"/>
      <c r="K10" s="66"/>
      <c r="L10" s="488"/>
      <c r="M10" s="315"/>
      <c r="N10" s="648"/>
      <c r="O10" s="66" t="s">
        <v>152</v>
      </c>
      <c r="P10" s="90">
        <v>3</v>
      </c>
      <c r="Q10" s="91"/>
      <c r="R10" s="92"/>
      <c r="S10" s="92"/>
      <c r="T10" s="92"/>
      <c r="U10" s="93"/>
    </row>
    <row r="11" spans="1:217" ht="19.5" customHeight="1" x14ac:dyDescent="0.15">
      <c r="A11" s="728">
        <v>3</v>
      </c>
      <c r="B11" s="695" t="s">
        <v>124</v>
      </c>
      <c r="C11" s="311" t="s">
        <v>6</v>
      </c>
      <c r="D11" s="110"/>
      <c r="E11" s="322">
        <v>3</v>
      </c>
      <c r="F11" s="112"/>
      <c r="G11" s="113"/>
      <c r="H11" s="113"/>
      <c r="I11" s="113"/>
      <c r="J11" s="114"/>
      <c r="K11" s="66"/>
      <c r="L11" s="488"/>
      <c r="M11" s="315"/>
      <c r="N11" s="650" t="s">
        <v>4</v>
      </c>
      <c r="O11" s="100" t="s">
        <v>108</v>
      </c>
      <c r="P11" s="90">
        <v>2</v>
      </c>
      <c r="Q11" s="91"/>
      <c r="R11" s="92"/>
      <c r="S11" s="92"/>
      <c r="T11" s="92"/>
      <c r="U11" s="93"/>
    </row>
    <row r="12" spans="1:217" ht="19.5" customHeight="1" thickBot="1" x14ac:dyDescent="0.2">
      <c r="A12" s="729"/>
      <c r="B12" s="730"/>
      <c r="C12" s="115" t="s">
        <v>9</v>
      </c>
      <c r="D12" s="116"/>
      <c r="E12" s="117">
        <v>2</v>
      </c>
      <c r="F12" s="86"/>
      <c r="G12" s="87"/>
      <c r="H12" s="87"/>
      <c r="I12" s="87"/>
      <c r="J12" s="118"/>
      <c r="K12" s="66"/>
      <c r="L12" s="488"/>
      <c r="M12" s="315"/>
      <c r="N12" s="647"/>
      <c r="O12" s="119" t="s">
        <v>154</v>
      </c>
      <c r="P12" s="90">
        <v>2</v>
      </c>
      <c r="Q12" s="91"/>
      <c r="R12" s="92"/>
      <c r="S12" s="92"/>
      <c r="T12" s="92"/>
      <c r="U12" s="93"/>
    </row>
    <row r="13" spans="1:217" ht="19.5" customHeight="1" x14ac:dyDescent="0.15">
      <c r="A13" s="731">
        <v>4</v>
      </c>
      <c r="B13" s="734" t="s">
        <v>138</v>
      </c>
      <c r="C13" s="726" t="s">
        <v>6</v>
      </c>
      <c r="D13" s="78" t="s">
        <v>74</v>
      </c>
      <c r="E13" s="120">
        <v>2</v>
      </c>
      <c r="F13" s="121"/>
      <c r="G13" s="122"/>
      <c r="H13" s="122"/>
      <c r="I13" s="122"/>
      <c r="J13" s="123"/>
      <c r="K13" s="66"/>
      <c r="L13" s="488"/>
      <c r="M13" s="315"/>
      <c r="N13" s="651"/>
      <c r="O13" s="100" t="s">
        <v>153</v>
      </c>
      <c r="P13" s="90">
        <v>1</v>
      </c>
      <c r="Q13" s="91"/>
      <c r="R13" s="92"/>
      <c r="S13" s="92"/>
      <c r="T13" s="92"/>
      <c r="U13" s="93"/>
    </row>
    <row r="14" spans="1:217" ht="19.5" customHeight="1" x14ac:dyDescent="0.15">
      <c r="A14" s="732"/>
      <c r="B14" s="735"/>
      <c r="C14" s="677"/>
      <c r="D14" s="119" t="s">
        <v>11</v>
      </c>
      <c r="E14" s="102">
        <v>2</v>
      </c>
      <c r="F14" s="103"/>
      <c r="G14" s="104"/>
      <c r="H14" s="104"/>
      <c r="I14" s="104"/>
      <c r="J14" s="105"/>
      <c r="K14" s="66"/>
      <c r="L14" s="488"/>
      <c r="M14" s="315"/>
      <c r="N14" s="646" t="s">
        <v>7</v>
      </c>
      <c r="O14" s="100" t="s">
        <v>135</v>
      </c>
      <c r="P14" s="90">
        <v>2</v>
      </c>
      <c r="Q14" s="91"/>
      <c r="R14" s="92"/>
      <c r="S14" s="92"/>
      <c r="T14" s="92"/>
      <c r="U14" s="93"/>
      <c r="X14" s="267"/>
    </row>
    <row r="15" spans="1:217" ht="19.5" customHeight="1" thickBot="1" x14ac:dyDescent="0.2">
      <c r="A15" s="732"/>
      <c r="B15" s="735"/>
      <c r="C15" s="676" t="s">
        <v>9</v>
      </c>
      <c r="D15" s="124" t="s">
        <v>75</v>
      </c>
      <c r="E15" s="102">
        <v>3</v>
      </c>
      <c r="F15" s="103"/>
      <c r="G15" s="104"/>
      <c r="H15" s="104"/>
      <c r="I15" s="104"/>
      <c r="J15" s="105"/>
      <c r="K15" s="66"/>
      <c r="L15" s="489"/>
      <c r="M15" s="316"/>
      <c r="N15" s="649"/>
      <c r="O15" s="100" t="s">
        <v>109</v>
      </c>
      <c r="P15" s="125">
        <v>1</v>
      </c>
      <c r="Q15" s="126"/>
      <c r="R15" s="92"/>
      <c r="S15" s="127"/>
      <c r="T15" s="92"/>
      <c r="U15" s="128"/>
    </row>
    <row r="16" spans="1:217" ht="19.5" customHeight="1" thickBot="1" x14ac:dyDescent="0.2">
      <c r="A16" s="732"/>
      <c r="B16" s="735"/>
      <c r="C16" s="677"/>
      <c r="D16" s="100" t="s">
        <v>82</v>
      </c>
      <c r="E16" s="102">
        <v>2</v>
      </c>
      <c r="F16" s="103"/>
      <c r="G16" s="104"/>
      <c r="H16" s="104"/>
      <c r="I16" s="104"/>
      <c r="J16" s="105"/>
      <c r="K16" s="66"/>
      <c r="L16" s="727">
        <v>22</v>
      </c>
      <c r="M16" s="668" t="s">
        <v>10</v>
      </c>
      <c r="N16" s="323" t="s">
        <v>9</v>
      </c>
      <c r="O16" s="342"/>
      <c r="P16" s="343">
        <v>1</v>
      </c>
      <c r="Q16" s="344"/>
      <c r="R16" s="345"/>
      <c r="S16" s="345"/>
      <c r="T16" s="345"/>
      <c r="U16" s="346"/>
    </row>
    <row r="17" spans="1:21" ht="19.5" customHeight="1" thickBot="1" x14ac:dyDescent="0.2">
      <c r="A17" s="732"/>
      <c r="B17" s="735"/>
      <c r="C17" s="678"/>
      <c r="D17" s="119" t="s">
        <v>11</v>
      </c>
      <c r="E17" s="102">
        <v>2</v>
      </c>
      <c r="F17" s="103"/>
      <c r="G17" s="104"/>
      <c r="H17" s="104"/>
      <c r="I17" s="104"/>
      <c r="J17" s="105"/>
      <c r="K17" s="66"/>
      <c r="L17" s="727"/>
      <c r="M17" s="669"/>
      <c r="N17" s="336" t="s">
        <v>4</v>
      </c>
      <c r="O17" s="335"/>
      <c r="P17" s="347">
        <v>1</v>
      </c>
      <c r="Q17" s="348"/>
      <c r="R17" s="349"/>
      <c r="S17" s="349"/>
      <c r="T17" s="349"/>
      <c r="U17" s="350"/>
    </row>
    <row r="18" spans="1:21" ht="19.5" customHeight="1" thickBot="1" x14ac:dyDescent="0.2">
      <c r="A18" s="732"/>
      <c r="B18" s="735"/>
      <c r="C18" s="676" t="s">
        <v>4</v>
      </c>
      <c r="D18" s="124" t="s">
        <v>75</v>
      </c>
      <c r="E18" s="102">
        <v>2</v>
      </c>
      <c r="F18" s="103"/>
      <c r="G18" s="104"/>
      <c r="H18" s="104"/>
      <c r="I18" s="104"/>
      <c r="J18" s="105"/>
      <c r="K18" s="66"/>
      <c r="L18" s="727"/>
      <c r="M18" s="670"/>
      <c r="N18" s="351" t="s">
        <v>7</v>
      </c>
      <c r="O18" s="352"/>
      <c r="P18" s="353">
        <v>1</v>
      </c>
      <c r="Q18" s="354"/>
      <c r="R18" s="355"/>
      <c r="S18" s="355"/>
      <c r="T18" s="355"/>
      <c r="U18" s="356"/>
    </row>
    <row r="19" spans="1:21" ht="19.5" customHeight="1" x14ac:dyDescent="0.15">
      <c r="A19" s="732"/>
      <c r="B19" s="735"/>
      <c r="C19" s="677"/>
      <c r="D19" s="100" t="s">
        <v>12</v>
      </c>
      <c r="E19" s="102">
        <v>2</v>
      </c>
      <c r="F19" s="103"/>
      <c r="G19" s="104"/>
      <c r="H19" s="104"/>
      <c r="I19" s="104"/>
      <c r="J19" s="105"/>
      <c r="K19" s="66"/>
      <c r="L19" s="658">
        <v>23</v>
      </c>
      <c r="M19" s="662" t="s">
        <v>111</v>
      </c>
      <c r="N19" s="357" t="s">
        <v>6</v>
      </c>
      <c r="O19" s="358"/>
      <c r="P19" s="343">
        <v>1</v>
      </c>
      <c r="Q19" s="344"/>
      <c r="R19" s="345"/>
      <c r="S19" s="345"/>
      <c r="T19" s="345"/>
      <c r="U19" s="346"/>
    </row>
    <row r="20" spans="1:21" ht="19.5" customHeight="1" x14ac:dyDescent="0.15">
      <c r="A20" s="732"/>
      <c r="B20" s="735"/>
      <c r="C20" s="678"/>
      <c r="D20" s="119" t="s">
        <v>11</v>
      </c>
      <c r="E20" s="135">
        <v>2</v>
      </c>
      <c r="F20" s="136"/>
      <c r="G20" s="137"/>
      <c r="H20" s="137"/>
      <c r="I20" s="137"/>
      <c r="J20" s="138"/>
      <c r="K20" s="66"/>
      <c r="L20" s="665"/>
      <c r="M20" s="663"/>
      <c r="N20" s="359" t="s">
        <v>81</v>
      </c>
      <c r="O20" s="360"/>
      <c r="P20" s="361">
        <v>1</v>
      </c>
      <c r="Q20" s="362"/>
      <c r="R20" s="363"/>
      <c r="S20" s="363"/>
      <c r="T20" s="363"/>
      <c r="U20" s="364"/>
    </row>
    <row r="21" spans="1:21" ht="19.5" customHeight="1" thickBot="1" x14ac:dyDescent="0.2">
      <c r="A21" s="732"/>
      <c r="B21" s="735"/>
      <c r="C21" s="677" t="s">
        <v>7</v>
      </c>
      <c r="D21" s="124" t="s">
        <v>75</v>
      </c>
      <c r="E21" s="102">
        <v>2</v>
      </c>
      <c r="F21" s="136"/>
      <c r="G21" s="137"/>
      <c r="H21" s="137"/>
      <c r="I21" s="137"/>
      <c r="J21" s="138"/>
      <c r="K21" s="66"/>
      <c r="L21" s="659"/>
      <c r="M21" s="664"/>
      <c r="N21" s="365" t="s">
        <v>98</v>
      </c>
      <c r="O21" s="366"/>
      <c r="P21" s="367">
        <v>1</v>
      </c>
      <c r="Q21" s="368"/>
      <c r="R21" s="369"/>
      <c r="S21" s="369"/>
      <c r="T21" s="369"/>
      <c r="U21" s="370"/>
    </row>
    <row r="22" spans="1:21" ht="19.5" customHeight="1" thickBot="1" x14ac:dyDescent="0.2">
      <c r="A22" s="732"/>
      <c r="B22" s="735"/>
      <c r="C22" s="677"/>
      <c r="D22" s="119" t="s">
        <v>82</v>
      </c>
      <c r="E22" s="135">
        <v>1</v>
      </c>
      <c r="F22" s="136"/>
      <c r="G22" s="137"/>
      <c r="H22" s="137"/>
      <c r="I22" s="137"/>
      <c r="J22" s="138"/>
      <c r="K22" s="66"/>
      <c r="L22" s="659">
        <v>24</v>
      </c>
      <c r="M22" s="669" t="s">
        <v>110</v>
      </c>
      <c r="N22" s="142" t="s">
        <v>142</v>
      </c>
      <c r="O22" s="78"/>
      <c r="P22" s="79">
        <v>2</v>
      </c>
      <c r="Q22" s="80"/>
      <c r="R22" s="81"/>
      <c r="S22" s="81"/>
      <c r="T22" s="81"/>
      <c r="U22" s="82"/>
    </row>
    <row r="23" spans="1:21" ht="19.5" customHeight="1" thickBot="1" x14ac:dyDescent="0.2">
      <c r="A23" s="733"/>
      <c r="B23" s="736"/>
      <c r="C23" s="737"/>
      <c r="D23" s="119" t="s">
        <v>11</v>
      </c>
      <c r="E23" s="135">
        <v>2</v>
      </c>
      <c r="F23" s="136"/>
      <c r="G23" s="137"/>
      <c r="H23" s="137"/>
      <c r="I23" s="137"/>
      <c r="J23" s="138"/>
      <c r="K23" s="66"/>
      <c r="L23" s="727"/>
      <c r="M23" s="669"/>
      <c r="N23" s="129" t="s">
        <v>155</v>
      </c>
      <c r="O23" s="100"/>
      <c r="P23" s="90">
        <v>2</v>
      </c>
      <c r="Q23" s="91"/>
      <c r="R23" s="92"/>
      <c r="S23" s="92"/>
      <c r="T23" s="92"/>
      <c r="U23" s="93"/>
    </row>
    <row r="24" spans="1:21" ht="19.5" customHeight="1" thickBot="1" x14ac:dyDescent="0.2">
      <c r="A24" s="658">
        <v>5</v>
      </c>
      <c r="B24" s="671" t="s">
        <v>13</v>
      </c>
      <c r="C24" s="323" t="s">
        <v>6</v>
      </c>
      <c r="D24" s="324"/>
      <c r="E24" s="325">
        <v>1</v>
      </c>
      <c r="F24" s="326"/>
      <c r="G24" s="327"/>
      <c r="H24" s="327"/>
      <c r="I24" s="327"/>
      <c r="J24" s="328"/>
      <c r="K24" s="66"/>
      <c r="L24" s="727"/>
      <c r="M24" s="670"/>
      <c r="N24" s="83" t="s">
        <v>7</v>
      </c>
      <c r="O24" s="106"/>
      <c r="P24" s="130">
        <v>2</v>
      </c>
      <c r="Q24" s="131"/>
      <c r="R24" s="132"/>
      <c r="S24" s="132"/>
      <c r="T24" s="132"/>
      <c r="U24" s="133"/>
    </row>
    <row r="25" spans="1:21" ht="19.5" customHeight="1" x14ac:dyDescent="0.15">
      <c r="A25" s="665"/>
      <c r="B25" s="672"/>
      <c r="C25" s="329" t="s">
        <v>9</v>
      </c>
      <c r="D25" s="330"/>
      <c r="E25" s="331">
        <v>1</v>
      </c>
      <c r="F25" s="332"/>
      <c r="G25" s="333"/>
      <c r="H25" s="333"/>
      <c r="I25" s="333"/>
      <c r="J25" s="334"/>
      <c r="K25" s="66"/>
      <c r="L25" s="658">
        <v>25</v>
      </c>
      <c r="M25" s="673" t="s">
        <v>125</v>
      </c>
      <c r="N25" s="681" t="s">
        <v>92</v>
      </c>
      <c r="O25" s="110" t="s">
        <v>113</v>
      </c>
      <c r="P25" s="143">
        <v>2</v>
      </c>
      <c r="Q25" s="281"/>
      <c r="R25" s="282"/>
      <c r="S25" s="282"/>
      <c r="T25" s="282"/>
      <c r="U25" s="283"/>
    </row>
    <row r="26" spans="1:21" ht="19.5" customHeight="1" x14ac:dyDescent="0.15">
      <c r="A26" s="665"/>
      <c r="B26" s="672"/>
      <c r="C26" s="329" t="s">
        <v>4</v>
      </c>
      <c r="D26" s="335"/>
      <c r="E26" s="331">
        <v>1</v>
      </c>
      <c r="F26" s="332"/>
      <c r="G26" s="333"/>
      <c r="H26" s="333"/>
      <c r="I26" s="333"/>
      <c r="J26" s="334"/>
      <c r="K26" s="147"/>
      <c r="L26" s="665"/>
      <c r="M26" s="674"/>
      <c r="N26" s="682"/>
      <c r="O26" s="124" t="s">
        <v>114</v>
      </c>
      <c r="P26" s="90">
        <v>2</v>
      </c>
      <c r="Q26" s="284"/>
      <c r="R26" s="92"/>
      <c r="S26" s="92"/>
      <c r="T26" s="92"/>
      <c r="U26" s="285"/>
    </row>
    <row r="27" spans="1:21" ht="19.5" customHeight="1" thickBot="1" x14ac:dyDescent="0.2">
      <c r="A27" s="665"/>
      <c r="B27" s="672"/>
      <c r="C27" s="336" t="s">
        <v>7</v>
      </c>
      <c r="D27" s="337"/>
      <c r="E27" s="338">
        <v>1</v>
      </c>
      <c r="F27" s="339"/>
      <c r="G27" s="340"/>
      <c r="H27" s="340"/>
      <c r="I27" s="340"/>
      <c r="J27" s="341"/>
      <c r="K27" s="147"/>
      <c r="L27" s="665"/>
      <c r="M27" s="674"/>
      <c r="N27" s="682"/>
      <c r="O27" s="100" t="s">
        <v>115</v>
      </c>
      <c r="P27" s="90">
        <v>2</v>
      </c>
      <c r="Q27" s="284" t="s">
        <v>156</v>
      </c>
      <c r="R27" s="92" t="s">
        <v>156</v>
      </c>
      <c r="S27" s="92" t="s">
        <v>157</v>
      </c>
      <c r="T27" s="92" t="s">
        <v>159</v>
      </c>
      <c r="U27" s="285" t="s">
        <v>158</v>
      </c>
    </row>
    <row r="28" spans="1:21" ht="19.5" customHeight="1" thickBot="1" x14ac:dyDescent="0.2">
      <c r="A28" s="714">
        <v>6</v>
      </c>
      <c r="B28" s="698" t="s">
        <v>151</v>
      </c>
      <c r="C28" s="311" t="s">
        <v>150</v>
      </c>
      <c r="D28" s="95"/>
      <c r="E28" s="96">
        <v>2</v>
      </c>
      <c r="F28" s="97"/>
      <c r="G28" s="98"/>
      <c r="H28" s="98"/>
      <c r="I28" s="98"/>
      <c r="J28" s="99"/>
      <c r="K28" s="147"/>
      <c r="L28" s="665"/>
      <c r="M28" s="674"/>
      <c r="N28" s="682"/>
      <c r="O28" s="124" t="s">
        <v>112</v>
      </c>
      <c r="P28" s="90">
        <v>1</v>
      </c>
      <c r="Q28" s="284" t="s">
        <v>156</v>
      </c>
      <c r="R28" s="92">
        <v>2</v>
      </c>
      <c r="S28" s="92" t="s">
        <v>156</v>
      </c>
      <c r="T28" s="92" t="s">
        <v>156</v>
      </c>
      <c r="U28" s="285" t="s">
        <v>157</v>
      </c>
    </row>
    <row r="29" spans="1:21" ht="19.5" customHeight="1" thickBot="1" x14ac:dyDescent="0.2">
      <c r="A29" s="714"/>
      <c r="B29" s="699"/>
      <c r="C29" s="101" t="s">
        <v>66</v>
      </c>
      <c r="D29" s="100"/>
      <c r="E29" s="102">
        <v>1</v>
      </c>
      <c r="F29" s="103"/>
      <c r="G29" s="104"/>
      <c r="H29" s="104"/>
      <c r="I29" s="104"/>
      <c r="J29" s="105"/>
      <c r="K29" s="147"/>
      <c r="L29" s="665"/>
      <c r="M29" s="674"/>
      <c r="N29" s="682"/>
      <c r="O29" s="124" t="s">
        <v>116</v>
      </c>
      <c r="P29" s="90">
        <v>1</v>
      </c>
      <c r="Q29" s="284" t="s">
        <v>157</v>
      </c>
      <c r="R29" s="92" t="s">
        <v>156</v>
      </c>
      <c r="S29" s="92">
        <v>2</v>
      </c>
      <c r="T29" s="92">
        <v>3</v>
      </c>
      <c r="U29" s="285" t="s">
        <v>159</v>
      </c>
    </row>
    <row r="30" spans="1:21" ht="19.5" customHeight="1" thickBot="1" x14ac:dyDescent="0.2">
      <c r="A30" s="714"/>
      <c r="B30" s="715"/>
      <c r="C30" s="83" t="s">
        <v>126</v>
      </c>
      <c r="D30" s="106"/>
      <c r="E30" s="85">
        <v>2</v>
      </c>
      <c r="F30" s="107"/>
      <c r="G30" s="108"/>
      <c r="H30" s="108"/>
      <c r="I30" s="108"/>
      <c r="J30" s="109"/>
      <c r="K30" s="147"/>
      <c r="L30" s="665"/>
      <c r="M30" s="674"/>
      <c r="N30" s="683" t="s">
        <v>83</v>
      </c>
      <c r="O30" s="100" t="s">
        <v>113</v>
      </c>
      <c r="P30" s="90">
        <v>2</v>
      </c>
      <c r="Q30" s="284"/>
      <c r="R30" s="92"/>
      <c r="S30" s="92"/>
      <c r="T30" s="92"/>
      <c r="U30" s="285"/>
    </row>
    <row r="31" spans="1:21" ht="19.5" customHeight="1" x14ac:dyDescent="0.15">
      <c r="A31" s="658">
        <v>7</v>
      </c>
      <c r="B31" s="667" t="s">
        <v>14</v>
      </c>
      <c r="C31" s="323" t="s">
        <v>6</v>
      </c>
      <c r="D31" s="371" t="s">
        <v>136</v>
      </c>
      <c r="E31" s="325">
        <v>1</v>
      </c>
      <c r="F31" s="326"/>
      <c r="G31" s="327"/>
      <c r="H31" s="327"/>
      <c r="I31" s="327"/>
      <c r="J31" s="328"/>
      <c r="K31" s="147"/>
      <c r="L31" s="665"/>
      <c r="M31" s="674"/>
      <c r="N31" s="677"/>
      <c r="O31" s="124" t="s">
        <v>114</v>
      </c>
      <c r="P31" s="90">
        <v>1</v>
      </c>
      <c r="Q31" s="284"/>
      <c r="R31" s="92"/>
      <c r="S31" s="92"/>
      <c r="T31" s="92"/>
      <c r="U31" s="285"/>
    </row>
    <row r="32" spans="1:21" ht="19.5" customHeight="1" x14ac:dyDescent="0.15">
      <c r="A32" s="665"/>
      <c r="B32" s="663"/>
      <c r="C32" s="336" t="s">
        <v>9</v>
      </c>
      <c r="D32" s="335" t="s">
        <v>136</v>
      </c>
      <c r="E32" s="331">
        <v>1</v>
      </c>
      <c r="F32" s="332"/>
      <c r="G32" s="333"/>
      <c r="H32" s="333"/>
      <c r="I32" s="333"/>
      <c r="J32" s="334"/>
      <c r="K32" s="147"/>
      <c r="L32" s="665"/>
      <c r="M32" s="674"/>
      <c r="N32" s="677"/>
      <c r="O32" s="100" t="s">
        <v>115</v>
      </c>
      <c r="P32" s="90">
        <v>2</v>
      </c>
      <c r="Q32" s="284" t="s">
        <v>156</v>
      </c>
      <c r="R32" s="92" t="s">
        <v>157</v>
      </c>
      <c r="S32" s="92" t="s">
        <v>158</v>
      </c>
      <c r="T32" s="92" t="s">
        <v>156</v>
      </c>
      <c r="U32" s="285" t="s">
        <v>156</v>
      </c>
    </row>
    <row r="33" spans="1:24" ht="19.5" customHeight="1" x14ac:dyDescent="0.15">
      <c r="A33" s="665"/>
      <c r="B33" s="663"/>
      <c r="C33" s="329" t="s">
        <v>15</v>
      </c>
      <c r="D33" s="337" t="s">
        <v>136</v>
      </c>
      <c r="E33" s="338">
        <v>2</v>
      </c>
      <c r="F33" s="339"/>
      <c r="G33" s="340"/>
      <c r="H33" s="340"/>
      <c r="I33" s="340"/>
      <c r="J33" s="341"/>
      <c r="K33" s="147"/>
      <c r="L33" s="665"/>
      <c r="M33" s="674"/>
      <c r="N33" s="677"/>
      <c r="O33" s="124" t="s">
        <v>112</v>
      </c>
      <c r="P33" s="90">
        <v>1</v>
      </c>
      <c r="Q33" s="284" t="s">
        <v>156</v>
      </c>
      <c r="R33" s="92" t="s">
        <v>156</v>
      </c>
      <c r="S33" s="92" t="s">
        <v>156</v>
      </c>
      <c r="T33" s="92" t="s">
        <v>156</v>
      </c>
      <c r="U33" s="285" t="s">
        <v>156</v>
      </c>
    </row>
    <row r="34" spans="1:24" ht="19.5" customHeight="1" x14ac:dyDescent="0.15">
      <c r="A34" s="665"/>
      <c r="B34" s="663"/>
      <c r="C34" s="329" t="s">
        <v>16</v>
      </c>
      <c r="D34" s="335" t="s">
        <v>136</v>
      </c>
      <c r="E34" s="331">
        <v>2</v>
      </c>
      <c r="F34" s="332"/>
      <c r="G34" s="333"/>
      <c r="H34" s="333"/>
      <c r="I34" s="333"/>
      <c r="J34" s="334"/>
      <c r="K34" s="147"/>
      <c r="L34" s="665"/>
      <c r="M34" s="674"/>
      <c r="N34" s="684"/>
      <c r="O34" s="124" t="s">
        <v>116</v>
      </c>
      <c r="P34" s="90">
        <v>1</v>
      </c>
      <c r="Q34" s="284" t="s">
        <v>157</v>
      </c>
      <c r="R34" s="92" t="s">
        <v>156</v>
      </c>
      <c r="S34" s="92" t="s">
        <v>156</v>
      </c>
      <c r="T34" s="92" t="s">
        <v>156</v>
      </c>
      <c r="U34" s="285">
        <v>2</v>
      </c>
    </row>
    <row r="35" spans="1:24" ht="19.5" customHeight="1" x14ac:dyDescent="0.15">
      <c r="A35" s="665"/>
      <c r="B35" s="663"/>
      <c r="C35" s="272" t="s">
        <v>139</v>
      </c>
      <c r="D35" s="273" t="s">
        <v>137</v>
      </c>
      <c r="E35" s="274">
        <v>2</v>
      </c>
      <c r="F35" s="178"/>
      <c r="G35" s="179"/>
      <c r="H35" s="179"/>
      <c r="I35" s="179"/>
      <c r="J35" s="275"/>
      <c r="K35" s="147"/>
      <c r="L35" s="665"/>
      <c r="M35" s="674"/>
      <c r="N35" s="655" t="s">
        <v>98</v>
      </c>
      <c r="O35" s="100" t="s">
        <v>113</v>
      </c>
      <c r="P35" s="90">
        <v>3</v>
      </c>
      <c r="Q35" s="284"/>
      <c r="R35" s="92"/>
      <c r="S35" s="92"/>
      <c r="T35" s="92"/>
      <c r="U35" s="285"/>
    </row>
    <row r="36" spans="1:24" ht="19.5" customHeight="1" thickBot="1" x14ac:dyDescent="0.2">
      <c r="A36" s="659"/>
      <c r="B36" s="664"/>
      <c r="C36" s="115" t="s">
        <v>104</v>
      </c>
      <c r="D36" s="141" t="s">
        <v>137</v>
      </c>
      <c r="E36" s="117">
        <v>2</v>
      </c>
      <c r="F36" s="86"/>
      <c r="G36" s="87"/>
      <c r="H36" s="132"/>
      <c r="I36" s="87"/>
      <c r="J36" s="118"/>
      <c r="K36" s="147"/>
      <c r="L36" s="665"/>
      <c r="M36" s="674"/>
      <c r="N36" s="653"/>
      <c r="O36" s="100" t="s">
        <v>118</v>
      </c>
      <c r="P36" s="90">
        <v>1</v>
      </c>
      <c r="Q36" s="284"/>
      <c r="R36" s="92"/>
      <c r="S36" s="92"/>
      <c r="T36" s="92"/>
      <c r="U36" s="286"/>
    </row>
    <row r="37" spans="1:24" ht="19.5" customHeight="1" x14ac:dyDescent="0.15">
      <c r="A37" s="658">
        <v>8</v>
      </c>
      <c r="B37" s="667" t="s">
        <v>84</v>
      </c>
      <c r="C37" s="151" t="s">
        <v>6</v>
      </c>
      <c r="D37" s="152" t="s">
        <v>17</v>
      </c>
      <c r="E37" s="153">
        <v>1</v>
      </c>
      <c r="F37" s="154"/>
      <c r="G37" s="155"/>
      <c r="H37" s="155"/>
      <c r="I37" s="155"/>
      <c r="J37" s="156"/>
      <c r="K37" s="66"/>
      <c r="L37" s="665"/>
      <c r="M37" s="674"/>
      <c r="N37" s="653"/>
      <c r="O37" s="100" t="s">
        <v>128</v>
      </c>
      <c r="P37" s="90">
        <v>3</v>
      </c>
      <c r="Q37" s="287"/>
      <c r="R37" s="92"/>
      <c r="S37" s="127"/>
      <c r="T37" s="127"/>
      <c r="U37" s="285"/>
    </row>
    <row r="38" spans="1:24" ht="19.5" customHeight="1" x14ac:dyDescent="0.15">
      <c r="A38" s="665"/>
      <c r="B38" s="663"/>
      <c r="C38" s="101" t="s">
        <v>9</v>
      </c>
      <c r="D38" s="100" t="s">
        <v>17</v>
      </c>
      <c r="E38" s="102">
        <v>1</v>
      </c>
      <c r="F38" s="103"/>
      <c r="G38" s="92"/>
      <c r="H38" s="92"/>
      <c r="I38" s="104"/>
      <c r="J38" s="105"/>
      <c r="K38" s="66"/>
      <c r="L38" s="665"/>
      <c r="M38" s="674"/>
      <c r="N38" s="656"/>
      <c r="O38" s="100" t="s">
        <v>119</v>
      </c>
      <c r="P38" s="90">
        <v>1</v>
      </c>
      <c r="Q38" s="288"/>
      <c r="R38" s="92"/>
      <c r="S38" s="162"/>
      <c r="T38" s="162"/>
      <c r="U38" s="285"/>
    </row>
    <row r="39" spans="1:24" ht="19.5" customHeight="1" x14ac:dyDescent="0.15">
      <c r="A39" s="665"/>
      <c r="B39" s="663"/>
      <c r="C39" s="101" t="s">
        <v>76</v>
      </c>
      <c r="D39" s="119" t="s">
        <v>18</v>
      </c>
      <c r="E39" s="135">
        <v>3</v>
      </c>
      <c r="F39" s="136"/>
      <c r="G39" s="157"/>
      <c r="H39" s="157"/>
      <c r="I39" s="137"/>
      <c r="J39" s="138"/>
      <c r="K39" s="66"/>
      <c r="L39" s="665"/>
      <c r="M39" s="674"/>
      <c r="N39" s="652" t="s">
        <v>16</v>
      </c>
      <c r="O39" s="100" t="s">
        <v>113</v>
      </c>
      <c r="P39" s="90">
        <v>2</v>
      </c>
      <c r="Q39" s="284"/>
      <c r="R39" s="92"/>
      <c r="S39" s="92"/>
      <c r="T39" s="92"/>
      <c r="U39" s="285"/>
    </row>
    <row r="40" spans="1:24" ht="19.5" customHeight="1" x14ac:dyDescent="0.15">
      <c r="A40" s="665"/>
      <c r="B40" s="663"/>
      <c r="C40" s="101" t="s">
        <v>16</v>
      </c>
      <c r="D40" s="119" t="s">
        <v>18</v>
      </c>
      <c r="E40" s="135">
        <v>2</v>
      </c>
      <c r="F40" s="136"/>
      <c r="G40" s="76"/>
      <c r="H40" s="76"/>
      <c r="I40" s="137"/>
      <c r="J40" s="138"/>
      <c r="K40" s="66"/>
      <c r="L40" s="665"/>
      <c r="M40" s="674"/>
      <c r="N40" s="653"/>
      <c r="O40" s="100" t="s">
        <v>117</v>
      </c>
      <c r="P40" s="90">
        <v>1</v>
      </c>
      <c r="Q40" s="287"/>
      <c r="R40" s="127"/>
      <c r="S40" s="127"/>
      <c r="T40" s="127"/>
      <c r="U40" s="286"/>
    </row>
    <row r="41" spans="1:24" ht="19.5" customHeight="1" thickBot="1" x14ac:dyDescent="0.2">
      <c r="A41" s="665"/>
      <c r="B41" s="663"/>
      <c r="C41" s="139" t="s">
        <v>141</v>
      </c>
      <c r="D41" s="158" t="s">
        <v>19</v>
      </c>
      <c r="E41" s="159">
        <v>1</v>
      </c>
      <c r="F41" s="160"/>
      <c r="G41" s="157"/>
      <c r="H41" s="157"/>
      <c r="I41" s="157"/>
      <c r="J41" s="161"/>
      <c r="K41" s="66"/>
      <c r="L41" s="659"/>
      <c r="M41" s="675"/>
      <c r="N41" s="654"/>
      <c r="O41" s="100" t="s">
        <v>143</v>
      </c>
      <c r="P41" s="90">
        <v>1</v>
      </c>
      <c r="Q41" s="490"/>
      <c r="R41" s="491"/>
      <c r="S41" s="491"/>
      <c r="T41" s="491"/>
      <c r="U41" s="492"/>
    </row>
    <row r="42" spans="1:24" ht="19.5" customHeight="1" x14ac:dyDescent="0.15">
      <c r="A42" s="665"/>
      <c r="B42" s="663"/>
      <c r="C42" s="139" t="s">
        <v>85</v>
      </c>
      <c r="D42" s="158" t="s">
        <v>19</v>
      </c>
      <c r="E42" s="159">
        <v>2</v>
      </c>
      <c r="F42" s="160"/>
      <c r="G42" s="157"/>
      <c r="H42" s="157"/>
      <c r="I42" s="157"/>
      <c r="J42" s="161"/>
      <c r="K42" s="66"/>
      <c r="L42" s="658">
        <v>26</v>
      </c>
      <c r="M42" s="673" t="s">
        <v>87</v>
      </c>
      <c r="N42" s="357" t="s">
        <v>6</v>
      </c>
      <c r="O42" s="342"/>
      <c r="P42" s="343">
        <v>1</v>
      </c>
      <c r="Q42" s="344"/>
      <c r="R42" s="345"/>
      <c r="S42" s="345"/>
      <c r="T42" s="345"/>
      <c r="U42" s="346"/>
    </row>
    <row r="43" spans="1:24" ht="19.5" customHeight="1" x14ac:dyDescent="0.15">
      <c r="A43" s="665"/>
      <c r="B43" s="663"/>
      <c r="C43" s="142" t="s">
        <v>120</v>
      </c>
      <c r="D43" s="61" t="s">
        <v>101</v>
      </c>
      <c r="E43" s="309">
        <v>1</v>
      </c>
      <c r="F43" s="75"/>
      <c r="G43" s="76"/>
      <c r="H43" s="76"/>
      <c r="I43" s="76"/>
      <c r="J43" s="150"/>
      <c r="K43" s="66"/>
      <c r="L43" s="665"/>
      <c r="M43" s="674"/>
      <c r="N43" s="336" t="s">
        <v>9</v>
      </c>
      <c r="O43" s="335"/>
      <c r="P43" s="347">
        <v>1</v>
      </c>
      <c r="Q43" s="348"/>
      <c r="R43" s="349"/>
      <c r="S43" s="349"/>
      <c r="T43" s="349"/>
      <c r="U43" s="350"/>
    </row>
    <row r="44" spans="1:24" ht="19.5" customHeight="1" thickBot="1" x14ac:dyDescent="0.2">
      <c r="A44" s="659"/>
      <c r="B44" s="664"/>
      <c r="C44" s="140" t="s">
        <v>66</v>
      </c>
      <c r="D44" s="163" t="s">
        <v>101</v>
      </c>
      <c r="E44" s="117">
        <v>1</v>
      </c>
      <c r="F44" s="86"/>
      <c r="G44" s="87"/>
      <c r="H44" s="87"/>
      <c r="I44" s="87"/>
      <c r="J44" s="118"/>
      <c r="K44" s="66"/>
      <c r="L44" s="665"/>
      <c r="M44" s="674"/>
      <c r="N44" s="329" t="s">
        <v>4</v>
      </c>
      <c r="O44" s="335"/>
      <c r="P44" s="347">
        <v>3</v>
      </c>
      <c r="Q44" s="348"/>
      <c r="R44" s="349"/>
      <c r="S44" s="349"/>
      <c r="T44" s="349"/>
      <c r="U44" s="350"/>
    </row>
    <row r="45" spans="1:24" ht="19.5" customHeight="1" thickBot="1" x14ac:dyDescent="0.2">
      <c r="A45" s="658">
        <v>9</v>
      </c>
      <c r="B45" s="660" t="s">
        <v>86</v>
      </c>
      <c r="C45" s="372" t="s">
        <v>44</v>
      </c>
      <c r="D45" s="373"/>
      <c r="E45" s="374">
        <v>2</v>
      </c>
      <c r="F45" s="375"/>
      <c r="G45" s="376"/>
      <c r="H45" s="376"/>
      <c r="I45" s="376"/>
      <c r="J45" s="377"/>
      <c r="K45" s="66"/>
      <c r="L45" s="659"/>
      <c r="M45" s="675"/>
      <c r="N45" s="351" t="s">
        <v>7</v>
      </c>
      <c r="O45" s="352"/>
      <c r="P45" s="353">
        <v>2</v>
      </c>
      <c r="Q45" s="354"/>
      <c r="R45" s="355"/>
      <c r="S45" s="355"/>
      <c r="T45" s="355"/>
      <c r="U45" s="356"/>
    </row>
    <row r="46" spans="1:24" ht="19.5" customHeight="1" x14ac:dyDescent="0.15">
      <c r="A46" s="665"/>
      <c r="B46" s="666"/>
      <c r="C46" s="378" t="s">
        <v>20</v>
      </c>
      <c r="D46" s="379"/>
      <c r="E46" s="380">
        <v>2</v>
      </c>
      <c r="F46" s="381"/>
      <c r="G46" s="382"/>
      <c r="H46" s="382"/>
      <c r="I46" s="382"/>
      <c r="J46" s="383"/>
      <c r="K46" s="66"/>
      <c r="L46" s="658">
        <v>27</v>
      </c>
      <c r="M46" s="695" t="s">
        <v>129</v>
      </c>
      <c r="N46" s="134" t="s">
        <v>6</v>
      </c>
      <c r="O46" s="67" t="s">
        <v>52</v>
      </c>
      <c r="P46" s="68">
        <v>2</v>
      </c>
      <c r="Q46" s="69"/>
      <c r="R46" s="70"/>
      <c r="S46" s="70"/>
      <c r="T46" s="70"/>
      <c r="U46" s="71"/>
      <c r="W46" s="267" t="s">
        <v>133</v>
      </c>
      <c r="X46" s="267"/>
    </row>
    <row r="47" spans="1:24" ht="19.5" customHeight="1" x14ac:dyDescent="0.15">
      <c r="A47" s="665"/>
      <c r="B47" s="666"/>
      <c r="C47" s="165" t="s">
        <v>15</v>
      </c>
      <c r="D47" s="89"/>
      <c r="E47" s="102">
        <v>2</v>
      </c>
      <c r="F47" s="301"/>
      <c r="G47" s="302"/>
      <c r="H47" s="302"/>
      <c r="I47" s="302"/>
      <c r="J47" s="303"/>
      <c r="K47" s="66"/>
      <c r="L47" s="665"/>
      <c r="M47" s="696"/>
      <c r="N47" s="129" t="s">
        <v>9</v>
      </c>
      <c r="O47" s="100" t="s">
        <v>21</v>
      </c>
      <c r="P47" s="90">
        <v>3</v>
      </c>
      <c r="Q47" s="91"/>
      <c r="R47" s="92"/>
      <c r="S47" s="92"/>
      <c r="T47" s="92"/>
      <c r="U47" s="93"/>
    </row>
    <row r="48" spans="1:24" ht="19.5" customHeight="1" thickBot="1" x14ac:dyDescent="0.2">
      <c r="A48" s="659"/>
      <c r="B48" s="661"/>
      <c r="C48" s="167" t="s">
        <v>16</v>
      </c>
      <c r="D48" s="168"/>
      <c r="E48" s="117">
        <v>2</v>
      </c>
      <c r="F48" s="304"/>
      <c r="G48" s="305"/>
      <c r="H48" s="305"/>
      <c r="I48" s="305"/>
      <c r="J48" s="306"/>
      <c r="K48" s="66"/>
      <c r="L48" s="665"/>
      <c r="M48" s="696"/>
      <c r="N48" s="101" t="s">
        <v>4</v>
      </c>
      <c r="O48" s="100" t="s">
        <v>21</v>
      </c>
      <c r="P48" s="90">
        <v>2</v>
      </c>
      <c r="Q48" s="91"/>
      <c r="R48" s="92"/>
      <c r="S48" s="92"/>
      <c r="T48" s="92"/>
      <c r="U48" s="93"/>
    </row>
    <row r="49" spans="1:22" ht="19.5" customHeight="1" thickBot="1" x14ac:dyDescent="0.2">
      <c r="A49" s="658">
        <v>10</v>
      </c>
      <c r="B49" s="660" t="s">
        <v>88</v>
      </c>
      <c r="C49" s="384" t="s">
        <v>6</v>
      </c>
      <c r="D49" s="385" t="s">
        <v>89</v>
      </c>
      <c r="E49" s="386">
        <v>4</v>
      </c>
      <c r="F49" s="387"/>
      <c r="G49" s="388"/>
      <c r="H49" s="388"/>
      <c r="I49" s="388"/>
      <c r="J49" s="389"/>
      <c r="K49" s="66"/>
      <c r="L49" s="659"/>
      <c r="M49" s="697"/>
      <c r="N49" s="83" t="s">
        <v>7</v>
      </c>
      <c r="O49" s="106" t="s">
        <v>21</v>
      </c>
      <c r="P49" s="130">
        <v>3</v>
      </c>
      <c r="Q49" s="131"/>
      <c r="R49" s="132"/>
      <c r="S49" s="132"/>
      <c r="T49" s="132"/>
      <c r="U49" s="133"/>
    </row>
    <row r="50" spans="1:22" ht="19.5" customHeight="1" thickBot="1" x14ac:dyDescent="0.2">
      <c r="A50" s="659"/>
      <c r="B50" s="661"/>
      <c r="C50" s="390" t="s">
        <v>139</v>
      </c>
      <c r="D50" s="391" t="s">
        <v>89</v>
      </c>
      <c r="E50" s="392">
        <v>3</v>
      </c>
      <c r="F50" s="393"/>
      <c r="G50" s="394"/>
      <c r="H50" s="394"/>
      <c r="I50" s="394"/>
      <c r="J50" s="395"/>
      <c r="K50" s="66"/>
      <c r="L50" s="309">
        <v>28</v>
      </c>
      <c r="M50" s="320" t="s">
        <v>130</v>
      </c>
      <c r="N50" s="474" t="s">
        <v>4</v>
      </c>
      <c r="O50" s="454"/>
      <c r="P50" s="475">
        <v>1</v>
      </c>
      <c r="Q50" s="476"/>
      <c r="R50" s="477"/>
      <c r="S50" s="478"/>
      <c r="T50" s="477"/>
      <c r="U50" s="479"/>
    </row>
    <row r="51" spans="1:22" ht="19.5" customHeight="1" thickBot="1" x14ac:dyDescent="0.2">
      <c r="A51" s="658">
        <v>11</v>
      </c>
      <c r="B51" s="660" t="s">
        <v>24</v>
      </c>
      <c r="C51" s="396" t="s">
        <v>6</v>
      </c>
      <c r="D51" s="397"/>
      <c r="E51" s="398">
        <v>1</v>
      </c>
      <c r="F51" s="399"/>
      <c r="G51" s="388"/>
      <c r="H51" s="388"/>
      <c r="I51" s="388"/>
      <c r="J51" s="400"/>
      <c r="K51" s="66"/>
      <c r="L51" s="51">
        <v>29</v>
      </c>
      <c r="M51" s="266" t="s">
        <v>90</v>
      </c>
      <c r="N51" s="480" t="s">
        <v>22</v>
      </c>
      <c r="O51" s="481" t="s">
        <v>23</v>
      </c>
      <c r="P51" s="482">
        <v>3</v>
      </c>
      <c r="Q51" s="483"/>
      <c r="R51" s="484"/>
      <c r="S51" s="484"/>
      <c r="T51" s="484"/>
      <c r="U51" s="485"/>
    </row>
    <row r="52" spans="1:22" ht="19.5" customHeight="1" thickBot="1" x14ac:dyDescent="0.2">
      <c r="A52" s="710"/>
      <c r="B52" s="712"/>
      <c r="C52" s="401" t="s">
        <v>9</v>
      </c>
      <c r="D52" s="402"/>
      <c r="E52" s="331">
        <v>2</v>
      </c>
      <c r="F52" s="403"/>
      <c r="G52" s="404"/>
      <c r="H52" s="404"/>
      <c r="I52" s="404"/>
      <c r="J52" s="405"/>
      <c r="K52" s="66"/>
      <c r="L52" s="714">
        <v>30</v>
      </c>
      <c r="M52" s="698" t="s">
        <v>91</v>
      </c>
      <c r="N52" s="311" t="s">
        <v>6</v>
      </c>
      <c r="O52" s="110"/>
      <c r="P52" s="143">
        <v>2</v>
      </c>
      <c r="Q52" s="289"/>
      <c r="R52" s="290"/>
      <c r="S52" s="290"/>
      <c r="T52" s="290"/>
      <c r="U52" s="291"/>
    </row>
    <row r="53" spans="1:22" ht="19.5" customHeight="1" thickBot="1" x14ac:dyDescent="0.2">
      <c r="A53" s="710"/>
      <c r="B53" s="712"/>
      <c r="C53" s="401" t="s">
        <v>4</v>
      </c>
      <c r="D53" s="406"/>
      <c r="E53" s="331">
        <v>1</v>
      </c>
      <c r="F53" s="407"/>
      <c r="G53" s="408"/>
      <c r="H53" s="408"/>
      <c r="I53" s="408"/>
      <c r="J53" s="409"/>
      <c r="K53" s="66"/>
      <c r="L53" s="714"/>
      <c r="M53" s="699"/>
      <c r="N53" s="101" t="s">
        <v>9</v>
      </c>
      <c r="O53" s="100"/>
      <c r="P53" s="90">
        <v>2</v>
      </c>
      <c r="Q53" s="292"/>
      <c r="R53" s="293"/>
      <c r="S53" s="293"/>
      <c r="T53" s="293"/>
      <c r="U53" s="294"/>
    </row>
    <row r="54" spans="1:22" ht="19.5" customHeight="1" thickBot="1" x14ac:dyDescent="0.2">
      <c r="A54" s="716"/>
      <c r="B54" s="717"/>
      <c r="C54" s="410" t="s">
        <v>7</v>
      </c>
      <c r="D54" s="411"/>
      <c r="E54" s="412">
        <v>1</v>
      </c>
      <c r="F54" s="413"/>
      <c r="G54" s="414"/>
      <c r="H54" s="414"/>
      <c r="I54" s="414"/>
      <c r="J54" s="415"/>
      <c r="K54" s="66"/>
      <c r="L54" s="714"/>
      <c r="M54" s="699"/>
      <c r="N54" s="101" t="s">
        <v>4</v>
      </c>
      <c r="O54" s="100"/>
      <c r="P54" s="90">
        <v>2</v>
      </c>
      <c r="Q54" s="292"/>
      <c r="R54" s="293"/>
      <c r="S54" s="293"/>
      <c r="T54" s="293"/>
      <c r="U54" s="294"/>
    </row>
    <row r="55" spans="1:22" ht="19.5" customHeight="1" thickBot="1" x14ac:dyDescent="0.2">
      <c r="A55" s="658">
        <v>12</v>
      </c>
      <c r="B55" s="667" t="s">
        <v>26</v>
      </c>
      <c r="C55" s="416" t="s">
        <v>44</v>
      </c>
      <c r="D55" s="417"/>
      <c r="E55" s="418">
        <v>2</v>
      </c>
      <c r="F55" s="419"/>
      <c r="G55" s="420"/>
      <c r="H55" s="420"/>
      <c r="I55" s="420"/>
      <c r="J55" s="421"/>
      <c r="K55" s="66"/>
      <c r="L55" s="714"/>
      <c r="M55" s="699"/>
      <c r="N55" s="129" t="s">
        <v>7</v>
      </c>
      <c r="O55" s="119"/>
      <c r="P55" s="125">
        <v>2</v>
      </c>
      <c r="Q55" s="295"/>
      <c r="R55" s="296"/>
      <c r="S55" s="296"/>
      <c r="T55" s="297"/>
      <c r="U55" s="298"/>
    </row>
    <row r="56" spans="1:22" ht="19.5" customHeight="1" thickBot="1" x14ac:dyDescent="0.2">
      <c r="A56" s="710"/>
      <c r="B56" s="718"/>
      <c r="C56" s="422" t="s">
        <v>126</v>
      </c>
      <c r="D56" s="406"/>
      <c r="E56" s="423">
        <v>2</v>
      </c>
      <c r="F56" s="424"/>
      <c r="G56" s="425"/>
      <c r="H56" s="425"/>
      <c r="I56" s="425"/>
      <c r="J56" s="426"/>
      <c r="K56" s="66"/>
      <c r="L56" s="185">
        <v>31</v>
      </c>
      <c r="M56" s="317" t="s">
        <v>93</v>
      </c>
      <c r="N56" s="311" t="s">
        <v>25</v>
      </c>
      <c r="O56" s="110"/>
      <c r="P56" s="143">
        <v>3</v>
      </c>
      <c r="Q56" s="144"/>
      <c r="R56" s="145"/>
      <c r="S56" s="145"/>
      <c r="T56" s="145"/>
      <c r="U56" s="146"/>
    </row>
    <row r="57" spans="1:22" ht="19.5" customHeight="1" thickTop="1" thickBot="1" x14ac:dyDescent="0.2">
      <c r="A57" s="716"/>
      <c r="B57" s="719"/>
      <c r="C57" s="336" t="s">
        <v>104</v>
      </c>
      <c r="D57" s="427"/>
      <c r="E57" s="428">
        <v>2</v>
      </c>
      <c r="F57" s="429"/>
      <c r="G57" s="394"/>
      <c r="H57" s="394"/>
      <c r="I57" s="394"/>
      <c r="J57" s="430"/>
      <c r="K57" s="66"/>
      <c r="L57" s="188" t="s">
        <v>27</v>
      </c>
      <c r="M57" s="189"/>
      <c r="N57" s="189"/>
      <c r="O57" s="190"/>
      <c r="P57" s="191">
        <f>SUM(P5:P56)</f>
        <v>95</v>
      </c>
      <c r="Q57" s="192">
        <f>Q99</f>
        <v>2</v>
      </c>
      <c r="R57" s="193">
        <f>R99</f>
        <v>1</v>
      </c>
      <c r="S57" s="193">
        <f>S99</f>
        <v>2</v>
      </c>
      <c r="T57" s="193">
        <f>T99</f>
        <v>0</v>
      </c>
      <c r="U57" s="194">
        <f>U99</f>
        <v>2</v>
      </c>
    </row>
    <row r="58" spans="1:22" ht="19.5" customHeight="1" thickBot="1" x14ac:dyDescent="0.2">
      <c r="A58" s="658">
        <v>13</v>
      </c>
      <c r="B58" s="667" t="s">
        <v>28</v>
      </c>
      <c r="C58" s="184" t="s">
        <v>20</v>
      </c>
      <c r="D58" s="174"/>
      <c r="E58" s="307">
        <v>2</v>
      </c>
      <c r="F58" s="154"/>
      <c r="G58" s="155"/>
      <c r="H58" s="155"/>
      <c r="I58" s="155"/>
      <c r="J58" s="164"/>
      <c r="K58" s="66"/>
      <c r="L58" s="692" t="s">
        <v>48</v>
      </c>
      <c r="M58" s="693"/>
      <c r="N58" s="693"/>
      <c r="O58" s="694"/>
      <c r="P58" s="196">
        <f>E80+P57</f>
        <v>219</v>
      </c>
      <c r="Q58" s="197">
        <f>F100+Q99</f>
        <v>2</v>
      </c>
      <c r="R58" s="198">
        <f>G100+R99</f>
        <v>1</v>
      </c>
      <c r="S58" s="198">
        <f>H100+S99</f>
        <v>2</v>
      </c>
      <c r="T58" s="198">
        <f>I100+T99</f>
        <v>0</v>
      </c>
      <c r="U58" s="199">
        <f>J100+U99</f>
        <v>2</v>
      </c>
    </row>
    <row r="59" spans="1:22" ht="19.5" customHeight="1" x14ac:dyDescent="0.15">
      <c r="A59" s="665"/>
      <c r="B59" s="663"/>
      <c r="C59" s="142" t="s">
        <v>126</v>
      </c>
      <c r="D59" s="180"/>
      <c r="E59" s="159">
        <v>2</v>
      </c>
      <c r="F59" s="299"/>
      <c r="G59" s="157"/>
      <c r="H59" s="300"/>
      <c r="I59" s="157"/>
      <c r="J59" s="166"/>
      <c r="K59" s="66"/>
      <c r="L59" s="203"/>
      <c r="M59" s="203"/>
      <c r="N59" s="204"/>
      <c r="O59" s="204"/>
      <c r="P59" s="204"/>
      <c r="Q59" s="205"/>
      <c r="R59" s="205"/>
      <c r="S59" s="205"/>
      <c r="T59" s="205"/>
      <c r="U59" s="205"/>
    </row>
    <row r="60" spans="1:22" ht="19.5" customHeight="1" thickBot="1" x14ac:dyDescent="0.2">
      <c r="A60" s="659"/>
      <c r="B60" s="664"/>
      <c r="C60" s="115" t="s">
        <v>104</v>
      </c>
      <c r="D60" s="187"/>
      <c r="E60" s="308">
        <v>3</v>
      </c>
      <c r="F60" s="169"/>
      <c r="G60" s="170"/>
      <c r="H60" s="170"/>
      <c r="I60" s="170"/>
      <c r="J60" s="171"/>
      <c r="K60" s="212"/>
      <c r="L60" s="66"/>
      <c r="M60" s="211"/>
      <c r="N60" s="702" t="s">
        <v>123</v>
      </c>
      <c r="O60" s="702"/>
      <c r="P60" s="702"/>
      <c r="Q60" s="702"/>
      <c r="R60" s="702"/>
      <c r="S60" s="702"/>
      <c r="T60" s="702"/>
      <c r="U60" s="702"/>
    </row>
    <row r="61" spans="1:22" ht="19.5" customHeight="1" thickBot="1" x14ac:dyDescent="0.2">
      <c r="A61" s="321">
        <v>14</v>
      </c>
      <c r="B61" s="310" t="s">
        <v>30</v>
      </c>
      <c r="C61" s="431" t="s">
        <v>92</v>
      </c>
      <c r="D61" s="397"/>
      <c r="E61" s="398">
        <v>3</v>
      </c>
      <c r="F61" s="407"/>
      <c r="G61" s="408"/>
      <c r="H61" s="408"/>
      <c r="I61" s="408"/>
      <c r="J61" s="432"/>
      <c r="K61" s="66"/>
      <c r="L61" s="66"/>
      <c r="M61" s="213"/>
      <c r="N61" s="66"/>
      <c r="O61" s="459" t="s">
        <v>44</v>
      </c>
      <c r="P61" s="398">
        <v>4</v>
      </c>
      <c r="Q61" s="460"/>
      <c r="R61" s="461"/>
      <c r="S61" s="461"/>
      <c r="T61" s="462"/>
      <c r="U61" s="463"/>
      <c r="V61" s="46"/>
    </row>
    <row r="62" spans="1:22" ht="19.5" customHeight="1" thickBot="1" x14ac:dyDescent="0.2">
      <c r="A62" s="658">
        <v>15</v>
      </c>
      <c r="B62" s="660" t="s">
        <v>94</v>
      </c>
      <c r="C62" s="200" t="s">
        <v>53</v>
      </c>
      <c r="D62" s="201" t="s">
        <v>95</v>
      </c>
      <c r="E62" s="202">
        <v>24</v>
      </c>
      <c r="F62" s="148"/>
      <c r="G62" s="149"/>
      <c r="H62" s="149"/>
      <c r="I62" s="149"/>
      <c r="J62" s="176"/>
      <c r="K62" s="66"/>
      <c r="L62" s="66"/>
      <c r="M62" s="213"/>
      <c r="N62" s="66"/>
      <c r="O62" s="464" t="s">
        <v>15</v>
      </c>
      <c r="P62" s="465">
        <v>3</v>
      </c>
      <c r="Q62" s="466"/>
      <c r="R62" s="467"/>
      <c r="S62" s="467"/>
      <c r="T62" s="468"/>
      <c r="U62" s="469"/>
    </row>
    <row r="63" spans="1:22" ht="19.5" customHeight="1" thickTop="1" thickBot="1" x14ac:dyDescent="0.2">
      <c r="A63" s="659"/>
      <c r="B63" s="661"/>
      <c r="C63" s="206" t="s">
        <v>33</v>
      </c>
      <c r="D63" s="119" t="s">
        <v>54</v>
      </c>
      <c r="E63" s="313">
        <v>1</v>
      </c>
      <c r="F63" s="208"/>
      <c r="G63" s="209"/>
      <c r="H63" s="209"/>
      <c r="I63" s="209"/>
      <c r="J63" s="210"/>
      <c r="K63" s="66"/>
      <c r="L63" s="66"/>
      <c r="M63" s="213"/>
      <c r="N63" s="66"/>
      <c r="O63" s="470" t="s">
        <v>37</v>
      </c>
      <c r="P63" s="392">
        <v>7</v>
      </c>
      <c r="Q63" s="471">
        <f>SUM(Q61:Q62)</f>
        <v>0</v>
      </c>
      <c r="R63" s="472">
        <f t="shared" ref="R63:U63" si="0">SUM(R61:R62)</f>
        <v>0</v>
      </c>
      <c r="S63" s="472">
        <f t="shared" si="0"/>
        <v>0</v>
      </c>
      <c r="T63" s="472">
        <f t="shared" si="0"/>
        <v>0</v>
      </c>
      <c r="U63" s="473">
        <f t="shared" si="0"/>
        <v>0</v>
      </c>
      <c r="V63" s="8"/>
    </row>
    <row r="64" spans="1:22" ht="19.5" customHeight="1" x14ac:dyDescent="0.15">
      <c r="A64" s="658">
        <v>16</v>
      </c>
      <c r="B64" s="667" t="s">
        <v>96</v>
      </c>
      <c r="C64" s="337" t="s">
        <v>20</v>
      </c>
      <c r="D64" s="433"/>
      <c r="E64" s="434">
        <v>1</v>
      </c>
      <c r="F64" s="435"/>
      <c r="G64" s="436"/>
      <c r="H64" s="436"/>
      <c r="I64" s="436"/>
      <c r="J64" s="437"/>
      <c r="K64" s="66"/>
      <c r="L64" s="66"/>
      <c r="M64" s="66"/>
      <c r="N64" s="702" t="s">
        <v>57</v>
      </c>
      <c r="O64" s="702"/>
      <c r="P64" s="702"/>
      <c r="Q64" s="702"/>
      <c r="R64" s="702"/>
      <c r="S64" s="702"/>
      <c r="T64" s="702"/>
      <c r="U64" s="702"/>
      <c r="V64" s="37"/>
    </row>
    <row r="65" spans="1:29" ht="19.5" customHeight="1" x14ac:dyDescent="0.15">
      <c r="A65" s="665"/>
      <c r="B65" s="663"/>
      <c r="C65" s="336" t="s">
        <v>15</v>
      </c>
      <c r="D65" s="438"/>
      <c r="E65" s="439">
        <v>1</v>
      </c>
      <c r="F65" s="435"/>
      <c r="G65" s="436"/>
      <c r="H65" s="436"/>
      <c r="I65" s="436"/>
      <c r="J65" s="437"/>
      <c r="K65" s="66"/>
      <c r="L65" s="66"/>
      <c r="M65" s="66"/>
      <c r="N65" s="211"/>
      <c r="O65" s="214"/>
      <c r="P65" s="214"/>
      <c r="Q65" s="214"/>
      <c r="R65" s="214"/>
      <c r="S65" s="214"/>
      <c r="T65" s="214"/>
      <c r="U65" s="214"/>
      <c r="V65" s="46"/>
    </row>
    <row r="66" spans="1:29" ht="19.5" customHeight="1" thickBot="1" x14ac:dyDescent="0.2">
      <c r="A66" s="665"/>
      <c r="B66" s="664"/>
      <c r="C66" s="336" t="s">
        <v>85</v>
      </c>
      <c r="D66" s="440"/>
      <c r="E66" s="441">
        <v>2</v>
      </c>
      <c r="F66" s="442"/>
      <c r="G66" s="443"/>
      <c r="H66" s="443"/>
      <c r="I66" s="443"/>
      <c r="J66" s="444"/>
      <c r="K66" s="66"/>
      <c r="L66" s="66"/>
      <c r="M66" s="66"/>
      <c r="N66" s="702" t="s">
        <v>77</v>
      </c>
      <c r="O66" s="702"/>
      <c r="P66" s="702"/>
      <c r="Q66" s="702"/>
      <c r="R66" s="702"/>
      <c r="S66" s="702"/>
      <c r="T66" s="702"/>
      <c r="U66" s="702"/>
    </row>
    <row r="67" spans="1:29" ht="19.5" customHeight="1" x14ac:dyDescent="0.15">
      <c r="A67" s="658">
        <v>17</v>
      </c>
      <c r="B67" s="706" t="s">
        <v>35</v>
      </c>
      <c r="C67" s="431" t="s">
        <v>134</v>
      </c>
      <c r="D67" s="417"/>
      <c r="E67" s="386">
        <v>1</v>
      </c>
      <c r="F67" s="445"/>
      <c r="G67" s="446"/>
      <c r="H67" s="446"/>
      <c r="I67" s="446"/>
      <c r="J67" s="447"/>
      <c r="K67" s="66"/>
      <c r="L67" s="66"/>
      <c r="M67" s="66"/>
      <c r="N67" s="319"/>
      <c r="O67" s="202" t="s">
        <v>103</v>
      </c>
      <c r="P67" s="216">
        <v>9</v>
      </c>
      <c r="Q67" s="217"/>
      <c r="R67" s="218"/>
      <c r="S67" s="219"/>
      <c r="T67" s="216"/>
      <c r="U67" s="220"/>
    </row>
    <row r="68" spans="1:29" ht="19.5" customHeight="1" thickBot="1" x14ac:dyDescent="0.2">
      <c r="A68" s="665"/>
      <c r="B68" s="707"/>
      <c r="C68" s="329" t="s">
        <v>126</v>
      </c>
      <c r="D68" s="438"/>
      <c r="E68" s="380">
        <v>1</v>
      </c>
      <c r="F68" s="448"/>
      <c r="G68" s="449"/>
      <c r="H68" s="449"/>
      <c r="I68" s="449"/>
      <c r="J68" s="450"/>
      <c r="K68" s="66"/>
      <c r="L68" s="66"/>
      <c r="M68" s="66"/>
      <c r="N68" s="213"/>
      <c r="O68" s="318" t="s">
        <v>102</v>
      </c>
      <c r="P68" s="222">
        <v>7</v>
      </c>
      <c r="Q68" s="223"/>
      <c r="R68" s="224"/>
      <c r="S68" s="224"/>
      <c r="T68" s="224"/>
      <c r="U68" s="225"/>
      <c r="X68" s="45"/>
      <c r="Y68" s="45"/>
      <c r="Z68" s="45"/>
      <c r="AA68" s="45"/>
      <c r="AB68" s="45"/>
      <c r="AC68" s="45"/>
    </row>
    <row r="69" spans="1:29" ht="19.5" customHeight="1" thickBot="1" x14ac:dyDescent="0.2">
      <c r="A69" s="658">
        <v>18</v>
      </c>
      <c r="B69" s="660" t="s">
        <v>36</v>
      </c>
      <c r="C69" s="173" t="s">
        <v>6</v>
      </c>
      <c r="D69" s="110"/>
      <c r="E69" s="322">
        <v>2</v>
      </c>
      <c r="F69" s="97"/>
      <c r="G69" s="98"/>
      <c r="H69" s="98"/>
      <c r="I69" s="98"/>
      <c r="J69" s="99"/>
      <c r="K69" s="66"/>
      <c r="L69" s="66"/>
      <c r="M69" s="66"/>
      <c r="N69" s="66"/>
      <c r="O69" s="226" t="s">
        <v>33</v>
      </c>
      <c r="P69" s="227">
        <v>8</v>
      </c>
      <c r="Q69" s="228"/>
      <c r="R69" s="229"/>
      <c r="S69" s="229"/>
      <c r="T69" s="229"/>
      <c r="U69" s="230"/>
      <c r="V69" s="6"/>
      <c r="X69" s="45"/>
      <c r="Y69" s="45"/>
      <c r="Z69" s="45"/>
      <c r="AA69" s="45"/>
      <c r="AB69" s="45"/>
      <c r="AC69" s="45"/>
    </row>
    <row r="70" spans="1:29" ht="19.5" customHeight="1" thickTop="1" thickBot="1" x14ac:dyDescent="0.2">
      <c r="A70" s="665"/>
      <c r="B70" s="666"/>
      <c r="C70" s="177" t="s">
        <v>9</v>
      </c>
      <c r="D70" s="100"/>
      <c r="E70" s="102">
        <v>1</v>
      </c>
      <c r="F70" s="103"/>
      <c r="G70" s="104"/>
      <c r="H70" s="104"/>
      <c r="I70" s="104"/>
      <c r="J70" s="105"/>
      <c r="K70" s="66"/>
      <c r="L70" s="66"/>
      <c r="M70" s="89"/>
      <c r="N70" s="66"/>
      <c r="O70" s="231" t="s">
        <v>37</v>
      </c>
      <c r="P70" s="232">
        <f>SUM(P67:P69)</f>
        <v>24</v>
      </c>
      <c r="Q70" s="233">
        <f>SUM(Q67:Q69)</f>
        <v>0</v>
      </c>
      <c r="R70" s="234">
        <f t="shared" ref="R70:U70" si="1">SUM(R67:R69)</f>
        <v>0</v>
      </c>
      <c r="S70" s="234">
        <f t="shared" si="1"/>
        <v>0</v>
      </c>
      <c r="T70" s="234">
        <f t="shared" si="1"/>
        <v>0</v>
      </c>
      <c r="U70" s="235">
        <f t="shared" si="1"/>
        <v>0</v>
      </c>
      <c r="V70" s="38"/>
      <c r="X70" s="45"/>
      <c r="Y70" s="45"/>
      <c r="Z70" s="45"/>
      <c r="AA70" s="45"/>
      <c r="AB70" s="45"/>
      <c r="AC70" s="45"/>
    </row>
    <row r="71" spans="1:29" ht="19.5" customHeight="1" x14ac:dyDescent="0.15">
      <c r="A71" s="665"/>
      <c r="B71" s="666"/>
      <c r="C71" s="177" t="s">
        <v>4</v>
      </c>
      <c r="D71" s="100"/>
      <c r="E71" s="102">
        <v>1</v>
      </c>
      <c r="F71" s="103"/>
      <c r="G71" s="104"/>
      <c r="H71" s="104"/>
      <c r="I71" s="104"/>
      <c r="J71" s="105"/>
      <c r="K71" s="66"/>
      <c r="L71" s="89"/>
      <c r="M71" s="89"/>
      <c r="N71" s="213" t="s">
        <v>58</v>
      </c>
      <c r="O71" s="213"/>
      <c r="P71" s="213"/>
      <c r="Q71" s="213"/>
      <c r="R71" s="213"/>
      <c r="S71" s="213"/>
      <c r="T71" s="213"/>
      <c r="U71" s="213"/>
      <c r="V71" s="46"/>
      <c r="X71" s="45"/>
      <c r="Y71" s="45"/>
      <c r="Z71" s="45"/>
      <c r="AA71" s="45"/>
      <c r="AB71" s="45"/>
      <c r="AC71" s="45"/>
    </row>
    <row r="72" spans="1:29" ht="19.5" customHeight="1" thickBot="1" x14ac:dyDescent="0.2">
      <c r="A72" s="659"/>
      <c r="B72" s="661"/>
      <c r="C72" s="181" t="s">
        <v>7</v>
      </c>
      <c r="D72" s="116"/>
      <c r="E72" s="117">
        <v>1</v>
      </c>
      <c r="F72" s="86"/>
      <c r="G72" s="87"/>
      <c r="H72" s="87"/>
      <c r="I72" s="87"/>
      <c r="J72" s="118"/>
      <c r="K72" s="66"/>
      <c r="L72" s="89"/>
      <c r="M72" s="236"/>
      <c r="N72" s="213"/>
      <c r="O72" s="237"/>
      <c r="P72" s="237"/>
      <c r="Q72" s="237"/>
      <c r="R72" s="237"/>
      <c r="S72" s="237"/>
      <c r="T72" s="237"/>
      <c r="U72" s="237"/>
      <c r="V72" s="9"/>
      <c r="X72" s="45"/>
      <c r="Y72" s="45"/>
      <c r="Z72" s="45"/>
      <c r="AA72" s="45"/>
      <c r="AB72" s="45"/>
      <c r="AC72" s="45"/>
    </row>
    <row r="73" spans="1:29" ht="19.5" customHeight="1" thickBot="1" x14ac:dyDescent="0.2">
      <c r="A73" s="658">
        <v>19</v>
      </c>
      <c r="B73" s="708" t="s">
        <v>38</v>
      </c>
      <c r="C73" s="451" t="s">
        <v>134</v>
      </c>
      <c r="D73" s="452"/>
      <c r="E73" s="374">
        <v>3</v>
      </c>
      <c r="F73" s="419"/>
      <c r="G73" s="420"/>
      <c r="H73" s="420"/>
      <c r="I73" s="420"/>
      <c r="J73" s="421"/>
      <c r="K73" s="66"/>
      <c r="L73" s="89"/>
      <c r="M73" s="89"/>
      <c r="N73" s="319"/>
      <c r="O73" s="319"/>
      <c r="P73" s="319"/>
      <c r="Q73" s="319"/>
      <c r="R73" s="319"/>
      <c r="S73" s="319"/>
      <c r="T73" s="319"/>
      <c r="U73" s="319"/>
      <c r="V73" s="10"/>
      <c r="X73" s="45"/>
      <c r="Y73" s="45"/>
      <c r="Z73" s="45"/>
      <c r="AA73" s="45"/>
      <c r="AB73" s="45"/>
      <c r="AC73" s="45"/>
    </row>
    <row r="74" spans="1:29" ht="19.5" customHeight="1" x14ac:dyDescent="0.15">
      <c r="A74" s="665"/>
      <c r="B74" s="709"/>
      <c r="C74" s="453" t="s">
        <v>20</v>
      </c>
      <c r="D74" s="454"/>
      <c r="E74" s="455">
        <v>2</v>
      </c>
      <c r="F74" s="407"/>
      <c r="G74" s="408"/>
      <c r="H74" s="408"/>
      <c r="I74" s="408"/>
      <c r="J74" s="409"/>
      <c r="K74" s="66"/>
      <c r="L74" s="89"/>
      <c r="M74" s="238"/>
      <c r="N74" s="685" t="s">
        <v>149</v>
      </c>
      <c r="O74" s="686"/>
      <c r="P74" s="239" t="s">
        <v>59</v>
      </c>
      <c r="Q74" s="277" t="s">
        <v>62</v>
      </c>
      <c r="R74" s="278" t="s">
        <v>73</v>
      </c>
      <c r="S74" s="278" t="s">
        <v>56</v>
      </c>
      <c r="T74" s="278" t="s">
        <v>51</v>
      </c>
      <c r="U74" s="279" t="s">
        <v>2</v>
      </c>
      <c r="V74" s="11"/>
      <c r="X74" s="45"/>
      <c r="Y74" s="45"/>
      <c r="Z74" s="45"/>
      <c r="AA74" s="45"/>
      <c r="AB74" s="45"/>
      <c r="AC74" s="45"/>
    </row>
    <row r="75" spans="1:29" ht="19.5" customHeight="1" thickBot="1" x14ac:dyDescent="0.2">
      <c r="A75" s="665"/>
      <c r="B75" s="709"/>
      <c r="C75" s="410" t="s">
        <v>126</v>
      </c>
      <c r="D75" s="456"/>
      <c r="E75" s="412">
        <v>2</v>
      </c>
      <c r="F75" s="413"/>
      <c r="G75" s="414"/>
      <c r="H75" s="414"/>
      <c r="I75" s="414"/>
      <c r="J75" s="415"/>
      <c r="K75" s="66"/>
      <c r="L75" s="89"/>
      <c r="M75" s="89"/>
      <c r="N75" s="687"/>
      <c r="O75" s="688"/>
      <c r="P75" s="240">
        <f>P58+P63+P70</f>
        <v>250</v>
      </c>
      <c r="Q75" s="313">
        <f t="shared" ref="Q75:U75" si="2">Q58+Q63+Q70</f>
        <v>2</v>
      </c>
      <c r="R75" s="276">
        <f t="shared" si="2"/>
        <v>1</v>
      </c>
      <c r="S75" s="276">
        <f t="shared" si="2"/>
        <v>2</v>
      </c>
      <c r="T75" s="276">
        <f t="shared" si="2"/>
        <v>0</v>
      </c>
      <c r="U75" s="314">
        <f t="shared" si="2"/>
        <v>2</v>
      </c>
      <c r="V75" s="39"/>
      <c r="X75" s="45"/>
      <c r="Y75" s="45"/>
      <c r="Z75" s="45"/>
      <c r="AA75" s="45"/>
      <c r="AB75" s="45"/>
      <c r="AC75" s="45"/>
    </row>
    <row r="76" spans="1:29" ht="19.5" customHeight="1" x14ac:dyDescent="0.15">
      <c r="A76" s="658">
        <v>20</v>
      </c>
      <c r="B76" s="660" t="s">
        <v>97</v>
      </c>
      <c r="C76" s="451" t="s">
        <v>92</v>
      </c>
      <c r="D76" s="452"/>
      <c r="E76" s="374">
        <v>2</v>
      </c>
      <c r="F76" s="419"/>
      <c r="G76" s="420"/>
      <c r="H76" s="420"/>
      <c r="I76" s="420"/>
      <c r="J76" s="421"/>
      <c r="K76" s="66"/>
      <c r="L76" s="213"/>
      <c r="M76" s="213"/>
      <c r="N76" s="242"/>
      <c r="O76" s="242"/>
      <c r="P76" s="242"/>
      <c r="Q76" s="242"/>
      <c r="R76" s="243"/>
      <c r="S76" s="242"/>
      <c r="T76" s="242"/>
      <c r="U76" s="242"/>
      <c r="X76" s="45"/>
      <c r="Y76" s="45"/>
      <c r="Z76" s="45"/>
      <c r="AA76" s="45"/>
      <c r="AB76" s="45"/>
      <c r="AC76" s="45"/>
    </row>
    <row r="77" spans="1:29" ht="19.5" customHeight="1" thickBot="1" x14ac:dyDescent="0.2">
      <c r="A77" s="710"/>
      <c r="B77" s="712"/>
      <c r="C77" s="453" t="s">
        <v>20</v>
      </c>
      <c r="D77" s="454"/>
      <c r="E77" s="455">
        <v>3</v>
      </c>
      <c r="F77" s="407"/>
      <c r="G77" s="408"/>
      <c r="H77" s="408"/>
      <c r="I77" s="408"/>
      <c r="J77" s="409"/>
      <c r="K77" s="66"/>
      <c r="L77" s="213"/>
      <c r="M77" s="244"/>
      <c r="N77" s="245"/>
      <c r="O77" s="246"/>
      <c r="P77" s="246"/>
      <c r="Q77" s="246"/>
      <c r="R77" s="246"/>
      <c r="S77" s="246"/>
      <c r="T77" s="246"/>
      <c r="U77" s="246"/>
      <c r="X77" s="45"/>
      <c r="Y77" s="45"/>
      <c r="Z77" s="45"/>
      <c r="AA77" s="45"/>
      <c r="AB77" s="45"/>
      <c r="AC77" s="45"/>
    </row>
    <row r="78" spans="1:29" ht="19.5" customHeight="1" x14ac:dyDescent="0.15">
      <c r="A78" s="710"/>
      <c r="B78" s="712"/>
      <c r="C78" s="457" t="s">
        <v>4</v>
      </c>
      <c r="D78" s="337"/>
      <c r="E78" s="338">
        <v>2</v>
      </c>
      <c r="F78" s="339"/>
      <c r="G78" s="340"/>
      <c r="H78" s="340"/>
      <c r="I78" s="340"/>
      <c r="J78" s="458"/>
      <c r="K78" s="213"/>
      <c r="L78" s="66"/>
      <c r="M78" s="247" t="s">
        <v>39</v>
      </c>
      <c r="N78" s="89"/>
      <c r="O78" s="690" t="s">
        <v>29</v>
      </c>
      <c r="P78" s="691"/>
      <c r="Q78" s="248">
        <f t="shared" ref="Q78:U82" si="3">SUM(F94+Q93)</f>
        <v>2</v>
      </c>
      <c r="R78" s="248">
        <f t="shared" si="3"/>
        <v>1</v>
      </c>
      <c r="S78" s="248">
        <f t="shared" si="3"/>
        <v>1</v>
      </c>
      <c r="T78" s="248">
        <f t="shared" si="3"/>
        <v>0</v>
      </c>
      <c r="U78" s="249">
        <f t="shared" si="3"/>
        <v>1</v>
      </c>
      <c r="X78" s="45"/>
      <c r="Y78" s="45"/>
      <c r="Z78" s="45"/>
      <c r="AA78" s="45"/>
      <c r="AB78" s="45"/>
      <c r="AC78" s="45"/>
    </row>
    <row r="79" spans="1:29" ht="19.5" customHeight="1" thickBot="1" x14ac:dyDescent="0.2">
      <c r="A79" s="711"/>
      <c r="B79" s="713"/>
      <c r="C79" s="410" t="s">
        <v>7</v>
      </c>
      <c r="D79" s="456"/>
      <c r="E79" s="412">
        <v>2</v>
      </c>
      <c r="F79" s="413"/>
      <c r="G79" s="414"/>
      <c r="H79" s="414"/>
      <c r="I79" s="414"/>
      <c r="J79" s="415"/>
      <c r="K79" s="213"/>
      <c r="L79" s="66"/>
      <c r="M79" s="89"/>
      <c r="N79" s="89"/>
      <c r="O79" s="700" t="s">
        <v>31</v>
      </c>
      <c r="P79" s="701"/>
      <c r="Q79" s="223">
        <f t="shared" si="3"/>
        <v>0</v>
      </c>
      <c r="R79" s="223">
        <f t="shared" si="3"/>
        <v>0</v>
      </c>
      <c r="S79" s="223">
        <f t="shared" si="3"/>
        <v>1</v>
      </c>
      <c r="T79" s="223">
        <f t="shared" si="3"/>
        <v>0</v>
      </c>
      <c r="U79" s="225">
        <f t="shared" si="3"/>
        <v>1</v>
      </c>
      <c r="X79" s="45"/>
      <c r="Y79" s="45"/>
      <c r="Z79" s="45"/>
      <c r="AA79" s="45"/>
      <c r="AB79" s="45"/>
      <c r="AC79" s="45"/>
    </row>
    <row r="80" spans="1:29" ht="19.5" customHeight="1" thickTop="1" thickBot="1" x14ac:dyDescent="0.2">
      <c r="A80" s="703" t="s">
        <v>49</v>
      </c>
      <c r="B80" s="704"/>
      <c r="C80" s="704"/>
      <c r="D80" s="705"/>
      <c r="E80" s="232">
        <f>SUM(E5:E48,E51:E61,E63:E79)</f>
        <v>124</v>
      </c>
      <c r="F80" s="250">
        <f>F100</f>
        <v>0</v>
      </c>
      <c r="G80" s="234">
        <f>G100</f>
        <v>0</v>
      </c>
      <c r="H80" s="234">
        <f>H100</f>
        <v>0</v>
      </c>
      <c r="I80" s="234">
        <f>I100</f>
        <v>0</v>
      </c>
      <c r="J80" s="251">
        <f>J100</f>
        <v>0</v>
      </c>
      <c r="K80" s="260"/>
      <c r="L80" s="66"/>
      <c r="M80" s="89"/>
      <c r="N80" s="89"/>
      <c r="O80" s="700" t="s">
        <v>32</v>
      </c>
      <c r="P80" s="701"/>
      <c r="Q80" s="223">
        <f t="shared" si="3"/>
        <v>0</v>
      </c>
      <c r="R80" s="223">
        <f t="shared" si="3"/>
        <v>0</v>
      </c>
      <c r="S80" s="223">
        <f t="shared" si="3"/>
        <v>0</v>
      </c>
      <c r="T80" s="223">
        <f t="shared" si="3"/>
        <v>0</v>
      </c>
      <c r="U80" s="225">
        <f t="shared" si="3"/>
        <v>0</v>
      </c>
      <c r="V80" s="6"/>
      <c r="X80" s="45"/>
      <c r="Y80" s="45"/>
      <c r="Z80" s="45"/>
      <c r="AA80" s="45"/>
      <c r="AB80" s="45"/>
      <c r="AC80" s="45"/>
    </row>
    <row r="81" spans="1:29" ht="19.5" customHeight="1" x14ac:dyDescent="0.15">
      <c r="A81" s="252"/>
      <c r="B81" s="253"/>
      <c r="C81" s="254"/>
      <c r="D81" s="254"/>
      <c r="E81" s="252"/>
      <c r="F81" s="255"/>
      <c r="G81" s="255"/>
      <c r="H81" s="255"/>
      <c r="I81" s="255"/>
      <c r="J81" s="255"/>
      <c r="K81" s="213"/>
      <c r="L81" s="66"/>
      <c r="M81" s="89"/>
      <c r="N81" s="89"/>
      <c r="O81" s="700" t="s">
        <v>34</v>
      </c>
      <c r="P81" s="701"/>
      <c r="Q81" s="223">
        <f t="shared" si="3"/>
        <v>0</v>
      </c>
      <c r="R81" s="223">
        <f t="shared" si="3"/>
        <v>0</v>
      </c>
      <c r="S81" s="223">
        <f t="shared" si="3"/>
        <v>0</v>
      </c>
      <c r="T81" s="223">
        <f t="shared" si="3"/>
        <v>0</v>
      </c>
      <c r="U81" s="225">
        <f t="shared" si="3"/>
        <v>0</v>
      </c>
      <c r="V81" s="6"/>
      <c r="X81" s="45"/>
      <c r="Y81" s="45"/>
      <c r="Z81" s="45"/>
      <c r="AA81" s="45"/>
      <c r="AB81" s="45"/>
      <c r="AC81" s="45"/>
    </row>
    <row r="82" spans="1:29" ht="19.5" customHeight="1" thickBo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66"/>
      <c r="L82" s="66"/>
      <c r="M82" s="89"/>
      <c r="N82" s="213"/>
      <c r="O82" s="700" t="s">
        <v>45</v>
      </c>
      <c r="P82" s="701"/>
      <c r="Q82" s="258">
        <f t="shared" si="3"/>
        <v>0</v>
      </c>
      <c r="R82" s="224">
        <f t="shared" si="3"/>
        <v>0</v>
      </c>
      <c r="S82" s="224">
        <f t="shared" si="3"/>
        <v>0</v>
      </c>
      <c r="T82" s="224">
        <f t="shared" si="3"/>
        <v>0</v>
      </c>
      <c r="U82" s="225">
        <f t="shared" si="3"/>
        <v>0</v>
      </c>
      <c r="X82" s="45"/>
      <c r="Y82" s="45"/>
      <c r="Z82" s="45"/>
      <c r="AA82" s="45"/>
      <c r="AB82" s="45"/>
      <c r="AC82" s="45"/>
    </row>
    <row r="83" spans="1:29" ht="19.5" customHeight="1" thickTop="1" thickBot="1" x14ac:dyDescent="0.2">
      <c r="A83" s="257"/>
      <c r="B83" s="257"/>
      <c r="C83" s="257"/>
      <c r="D83" s="257"/>
      <c r="E83" s="257"/>
      <c r="F83" s="257"/>
      <c r="G83" s="257"/>
      <c r="H83" s="257"/>
      <c r="I83" s="257"/>
      <c r="J83" s="257"/>
      <c r="K83" s="66"/>
      <c r="L83" s="213"/>
      <c r="M83" s="213"/>
      <c r="N83" s="213"/>
      <c r="O83" s="679" t="s">
        <v>50</v>
      </c>
      <c r="P83" s="680"/>
      <c r="Q83" s="233">
        <f>SUM(Q78:Q82)</f>
        <v>2</v>
      </c>
      <c r="R83" s="234">
        <f>SUM(R78:R82)</f>
        <v>1</v>
      </c>
      <c r="S83" s="234">
        <f>SUM(S78:S82)</f>
        <v>2</v>
      </c>
      <c r="T83" s="234">
        <f>SUM(T78:T82)</f>
        <v>0</v>
      </c>
      <c r="U83" s="235">
        <f>SUM(U78:U82)</f>
        <v>2</v>
      </c>
      <c r="V83" s="6"/>
      <c r="X83" s="45"/>
      <c r="Y83" s="45"/>
      <c r="Z83" s="45"/>
      <c r="AA83" s="45"/>
      <c r="AB83" s="45"/>
      <c r="AC83" s="45"/>
    </row>
    <row r="84" spans="1:29" ht="19.5" customHeight="1" x14ac:dyDescent="0.15">
      <c r="A84" s="66"/>
      <c r="B84" s="66"/>
      <c r="C84" s="66"/>
      <c r="D84" s="66"/>
      <c r="E84" s="259"/>
      <c r="F84" s="259"/>
      <c r="G84" s="259"/>
      <c r="H84" s="259"/>
      <c r="I84" s="259"/>
      <c r="J84" s="259"/>
      <c r="K84" s="66"/>
      <c r="L84" s="260"/>
      <c r="M84" s="261"/>
      <c r="N84" s="213"/>
      <c r="O84" s="252"/>
      <c r="P84" s="252"/>
      <c r="Q84" s="252"/>
      <c r="R84" s="252"/>
      <c r="S84" s="252"/>
      <c r="T84" s="252"/>
      <c r="U84" s="262" t="s">
        <v>131</v>
      </c>
      <c r="V84" s="5"/>
      <c r="X84" s="45"/>
      <c r="Y84" s="45"/>
      <c r="Z84" s="45"/>
      <c r="AA84" s="45"/>
      <c r="AB84" s="45"/>
      <c r="AC84" s="45"/>
    </row>
    <row r="85" spans="1:29" ht="14.45" customHeight="1" thickBot="1" x14ac:dyDescent="0.2">
      <c r="A85" s="66"/>
      <c r="B85" s="256"/>
      <c r="C85" s="256"/>
      <c r="D85" s="256"/>
      <c r="E85" s="256"/>
      <c r="F85" s="256"/>
      <c r="G85" s="256"/>
      <c r="H85" s="256"/>
      <c r="I85" s="256"/>
      <c r="J85" s="256"/>
      <c r="L85" s="66"/>
      <c r="M85" s="66"/>
      <c r="N85" s="89"/>
      <c r="O85" s="89"/>
      <c r="P85" s="89"/>
      <c r="Q85" s="89"/>
      <c r="R85" s="89"/>
      <c r="S85" s="89"/>
      <c r="T85" s="89"/>
      <c r="U85" s="66"/>
      <c r="V85" s="5"/>
      <c r="X85" s="45"/>
      <c r="Y85" s="45"/>
      <c r="Z85" s="45"/>
      <c r="AA85" s="45"/>
      <c r="AB85" s="45"/>
      <c r="AC85" s="45"/>
    </row>
    <row r="86" spans="1:29" ht="13.15" customHeight="1" x14ac:dyDescent="0.15">
      <c r="A86" s="66"/>
      <c r="B86" s="256"/>
      <c r="C86" s="256"/>
      <c r="D86" s="256"/>
      <c r="E86" s="256"/>
      <c r="F86" s="256"/>
      <c r="G86" s="256"/>
      <c r="H86" s="256"/>
      <c r="I86" s="256"/>
      <c r="J86" s="256"/>
      <c r="L86" s="66"/>
      <c r="M86" s="89"/>
      <c r="N86" s="685" t="s">
        <v>148</v>
      </c>
      <c r="O86" s="686"/>
      <c r="P86" s="239" t="s">
        <v>59</v>
      </c>
      <c r="Q86" s="263" t="s">
        <v>62</v>
      </c>
      <c r="R86" s="264" t="s">
        <v>73</v>
      </c>
      <c r="S86" s="264" t="s">
        <v>56</v>
      </c>
      <c r="T86" s="59" t="s">
        <v>51</v>
      </c>
      <c r="U86" s="265" t="s">
        <v>2</v>
      </c>
      <c r="X86" s="45"/>
      <c r="Y86" s="45"/>
      <c r="Z86" s="45"/>
      <c r="AA86" s="45"/>
      <c r="AB86" s="45"/>
      <c r="AC86" s="45"/>
    </row>
    <row r="87" spans="1:29" ht="12" customHeight="1" thickBot="1" x14ac:dyDescent="0.2">
      <c r="A87" s="66"/>
      <c r="B87" s="257"/>
      <c r="C87" s="257"/>
      <c r="D87" s="257"/>
      <c r="E87" s="257"/>
      <c r="F87" s="257"/>
      <c r="G87" s="257"/>
      <c r="H87" s="257"/>
      <c r="I87" s="257"/>
      <c r="J87" s="257"/>
      <c r="L87" s="89"/>
      <c r="M87" s="66"/>
      <c r="N87" s="687"/>
      <c r="O87" s="688"/>
      <c r="P87" s="240">
        <v>246</v>
      </c>
      <c r="Q87" s="241">
        <v>49</v>
      </c>
      <c r="R87" s="241">
        <v>60</v>
      </c>
      <c r="S87" s="241">
        <v>39</v>
      </c>
      <c r="T87" s="270">
        <v>52</v>
      </c>
      <c r="U87" s="271">
        <v>45</v>
      </c>
      <c r="X87" s="45"/>
      <c r="Y87" s="45"/>
      <c r="Z87" s="45"/>
      <c r="AA87" s="45"/>
      <c r="AB87" s="45"/>
      <c r="AC87" s="45"/>
    </row>
    <row r="88" spans="1:29" ht="12" customHeight="1" x14ac:dyDescent="0.15">
      <c r="A88" s="260"/>
      <c r="B88" s="256"/>
      <c r="C88" s="256"/>
      <c r="D88" s="256"/>
      <c r="E88" s="256"/>
      <c r="F88" s="256"/>
      <c r="G88" s="256"/>
      <c r="H88" s="256"/>
      <c r="I88" s="256"/>
      <c r="J88" s="256"/>
      <c r="M88" s="5"/>
      <c r="N88" s="7"/>
      <c r="O88" s="7"/>
      <c r="P88" s="7"/>
      <c r="Q88" s="7"/>
      <c r="R88" s="7"/>
      <c r="S88" s="7"/>
      <c r="T88" s="7"/>
      <c r="U88" s="7"/>
      <c r="X88" s="45"/>
      <c r="Y88" s="45"/>
      <c r="Z88" s="45"/>
      <c r="AA88" s="45"/>
      <c r="AB88" s="45"/>
      <c r="AC88" s="45"/>
    </row>
    <row r="89" spans="1:29" ht="14.25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M89" s="5"/>
      <c r="P89" s="15"/>
      <c r="Q89" s="16"/>
      <c r="R89" s="16"/>
      <c r="S89" s="16"/>
      <c r="T89" s="16"/>
      <c r="U89" s="16"/>
    </row>
    <row r="90" spans="1:29" ht="14.25" x14ac:dyDescent="0.15">
      <c r="D90" s="12"/>
      <c r="E90" s="13"/>
      <c r="G90" s="13"/>
      <c r="J90" s="1"/>
      <c r="K90" s="17"/>
      <c r="M90" s="5"/>
      <c r="P90" s="15"/>
      <c r="Q90" s="16"/>
      <c r="R90" s="16"/>
      <c r="S90" s="16"/>
      <c r="T90" s="16"/>
      <c r="U90" s="16"/>
    </row>
    <row r="91" spans="1:29" ht="14.25" x14ac:dyDescent="0.15">
      <c r="K91" s="17"/>
    </row>
    <row r="92" spans="1:29" ht="12.75" thickBot="1" x14ac:dyDescent="0.2">
      <c r="Q92" s="1" t="s">
        <v>62</v>
      </c>
      <c r="R92" s="1" t="s">
        <v>73</v>
      </c>
      <c r="S92" s="1" t="s">
        <v>56</v>
      </c>
      <c r="T92" s="5" t="s">
        <v>51</v>
      </c>
      <c r="U92" s="5" t="s">
        <v>2</v>
      </c>
    </row>
    <row r="93" spans="1:29" ht="15" thickBot="1" x14ac:dyDescent="0.2">
      <c r="F93" s="1" t="s">
        <v>62</v>
      </c>
      <c r="G93" s="1" t="s">
        <v>73</v>
      </c>
      <c r="H93" s="1" t="s">
        <v>56</v>
      </c>
      <c r="I93" s="5" t="s">
        <v>51</v>
      </c>
      <c r="J93" s="5" t="s">
        <v>2</v>
      </c>
      <c r="P93" s="18" t="s">
        <v>46</v>
      </c>
      <c r="Q93" s="19">
        <f>COUNTIF(Q$5:Q$56,"①")</f>
        <v>2</v>
      </c>
      <c r="R93" s="19">
        <f>COUNTIF(R$5:R$56,"①")</f>
        <v>1</v>
      </c>
      <c r="S93" s="19">
        <f>COUNTIF(S$5:S$56,"①")</f>
        <v>1</v>
      </c>
      <c r="T93" s="19">
        <f>COUNTIF(T$5:T$56,"①")</f>
        <v>0</v>
      </c>
      <c r="U93" s="41">
        <f>COUNTIF(U$5:U$56,"①")</f>
        <v>1</v>
      </c>
    </row>
    <row r="94" spans="1:29" ht="14.25" x14ac:dyDescent="0.15">
      <c r="D94" s="12"/>
      <c r="E94" s="18" t="s">
        <v>67</v>
      </c>
      <c r="F94" s="19">
        <f>COUNTIF(F$5:F$79,"①")</f>
        <v>0</v>
      </c>
      <c r="G94" s="19">
        <f>COUNTIF(G$5:G$79,"①")</f>
        <v>0</v>
      </c>
      <c r="H94" s="19">
        <f>COUNTIF(H$5:H$79,"①")</f>
        <v>0</v>
      </c>
      <c r="I94" s="19">
        <f>COUNTIF(I$5:I$79,"①")</f>
        <v>0</v>
      </c>
      <c r="J94" s="20">
        <f>COUNTIF(J$5:J$79,"①")</f>
        <v>0</v>
      </c>
      <c r="N94" s="5"/>
      <c r="P94" s="21" t="s">
        <v>47</v>
      </c>
      <c r="Q94" s="36">
        <f>COUNTIF(Q$5:Q$56,"②")</f>
        <v>0</v>
      </c>
      <c r="R94" s="36">
        <f>COUNTIF(R$5:R$56,"②")</f>
        <v>0</v>
      </c>
      <c r="S94" s="36">
        <f>COUNTIF(S$5:S$56,"②")</f>
        <v>1</v>
      </c>
      <c r="T94" s="36">
        <f>COUNTIF(T$5:T$56,"②")</f>
        <v>0</v>
      </c>
      <c r="U94" s="42">
        <f>COUNTIF(U$5:U$56,"②")</f>
        <v>1</v>
      </c>
    </row>
    <row r="95" spans="1:29" ht="15" thickBot="1" x14ac:dyDescent="0.2">
      <c r="D95" s="12"/>
      <c r="E95" s="21" t="s">
        <v>68</v>
      </c>
      <c r="F95" s="36">
        <f>COUNTIF(F$5:F$79,"②")</f>
        <v>0</v>
      </c>
      <c r="G95" s="36">
        <f>COUNTIF(G$5:G$79,"②")</f>
        <v>0</v>
      </c>
      <c r="H95" s="36">
        <f>COUNTIF(H$5:H$79,"②")</f>
        <v>0</v>
      </c>
      <c r="I95" s="36">
        <f>COUNTIF(I$5:I$79,"②")</f>
        <v>0</v>
      </c>
      <c r="J95" s="22">
        <f>COUNTIF(J$5:J$79,"②")</f>
        <v>0</v>
      </c>
      <c r="N95" s="5"/>
      <c r="P95" s="21" t="s">
        <v>71</v>
      </c>
      <c r="Q95" s="36">
        <f>COUNTIF(Q$5:Q$56,"③")</f>
        <v>0</v>
      </c>
      <c r="R95" s="36">
        <f>COUNTIF(R$5:R$56,"③")</f>
        <v>0</v>
      </c>
      <c r="S95" s="36">
        <f>COUNTIF(S$5:S$56,"③")</f>
        <v>0</v>
      </c>
      <c r="T95" s="36">
        <f>COUNTIF(T$5:T$56,"③")</f>
        <v>0</v>
      </c>
      <c r="U95" s="42">
        <f>COUNTIF(U$5:U$56,"③")</f>
        <v>0</v>
      </c>
    </row>
    <row r="96" spans="1:29" ht="14.25" x14ac:dyDescent="0.15">
      <c r="B96" s="23" t="s">
        <v>42</v>
      </c>
      <c r="C96" s="24"/>
      <c r="D96" s="12"/>
      <c r="E96" s="21" t="s">
        <v>69</v>
      </c>
      <c r="F96" s="36">
        <f>COUNTIF(F$5:F$79,"③")</f>
        <v>0</v>
      </c>
      <c r="G96" s="36">
        <f>COUNTIF(G$5:G$79,"③")</f>
        <v>0</v>
      </c>
      <c r="H96" s="36">
        <f>COUNTIF(H$5:H$79,"③")</f>
        <v>0</v>
      </c>
      <c r="I96" s="36">
        <f>COUNTIF(I$5:I$79,"③")</f>
        <v>0</v>
      </c>
      <c r="J96" s="22">
        <f>COUNTIF(J$5:J$79,"③")</f>
        <v>0</v>
      </c>
      <c r="P96" s="21" t="s">
        <v>72</v>
      </c>
      <c r="Q96" s="36">
        <f>COUNTIF(Q$5:Q$56,"④")</f>
        <v>0</v>
      </c>
      <c r="R96" s="36">
        <f>COUNTIF(R$5:R$56,"④")</f>
        <v>0</v>
      </c>
      <c r="S96" s="36">
        <f>COUNTIF(S$5:S$56,"④")</f>
        <v>0</v>
      </c>
      <c r="T96" s="36">
        <f>COUNTIF(T$5:T$56,"④")</f>
        <v>0</v>
      </c>
      <c r="U96" s="42">
        <f>COUNTIF(U$5:U$56,"④")</f>
        <v>0</v>
      </c>
    </row>
    <row r="97" spans="1:22" ht="12" customHeight="1" thickBot="1" x14ac:dyDescent="0.2">
      <c r="B97" s="25" t="s">
        <v>40</v>
      </c>
      <c r="C97" s="26">
        <f>C96-(G100+H100+I100+F100+J100+R99+S99+T99+Q99+U99)</f>
        <v>-7</v>
      </c>
      <c r="D97" s="12"/>
      <c r="E97" s="21" t="s">
        <v>70</v>
      </c>
      <c r="F97" s="36">
        <f>COUNTIF(F$5:F$79,"④")</f>
        <v>0</v>
      </c>
      <c r="G97" s="36">
        <f>COUNTIF(G$5:G$79,"④")</f>
        <v>0</v>
      </c>
      <c r="H97" s="36">
        <f>COUNTIF(H$5:H$79,"④")</f>
        <v>0</v>
      </c>
      <c r="I97" s="36">
        <f>COUNTIF(I$5:I$79,"④")</f>
        <v>0</v>
      </c>
      <c r="J97" s="22">
        <f>COUNTIF(J$5:J$79,"④")</f>
        <v>0</v>
      </c>
      <c r="K97" s="17"/>
      <c r="P97" s="21" t="s">
        <v>60</v>
      </c>
      <c r="Q97" s="36">
        <f>COUNTIF(Q$5:Q$56,"⑤")</f>
        <v>0</v>
      </c>
      <c r="R97" s="36">
        <f>COUNTIF(R$5:R$56,"⑤")</f>
        <v>0</v>
      </c>
      <c r="S97" s="36">
        <f>COUNTIF(S$5:S$56,"⑤")</f>
        <v>0</v>
      </c>
      <c r="T97" s="36">
        <f>COUNTIF(T$5:T$56,"⑤")</f>
        <v>0</v>
      </c>
      <c r="U97" s="22">
        <f>COUNTIF(U$5:U$56,"⑤")</f>
        <v>0</v>
      </c>
    </row>
    <row r="98" spans="1:22" ht="12" customHeight="1" x14ac:dyDescent="0.15">
      <c r="D98" s="12"/>
      <c r="E98" s="21" t="s">
        <v>60</v>
      </c>
      <c r="F98" s="36">
        <f>COUNTIF(F$5:F$79,"⑤")</f>
        <v>0</v>
      </c>
      <c r="G98" s="36">
        <f>COUNTIF(G$5:G$79,"⑤")</f>
        <v>0</v>
      </c>
      <c r="H98" s="36">
        <f>COUNTIF(H$5:H$79,"⑤")</f>
        <v>0</v>
      </c>
      <c r="I98" s="36">
        <f>COUNTIF(I$5:I$79,"⑤")</f>
        <v>0</v>
      </c>
      <c r="J98" s="22">
        <f>COUNTIF(J$5:J$79,"⑤")</f>
        <v>0</v>
      </c>
      <c r="K98" s="36">
        <f>SUM(F100:J100)</f>
        <v>0</v>
      </c>
      <c r="P98" s="21" t="s">
        <v>121</v>
      </c>
      <c r="Q98" s="36">
        <f>COUNTIF(Q$5:Q$56,"○")</f>
        <v>0</v>
      </c>
      <c r="R98" s="36">
        <f>COUNTIF(R$5:R$56,"○")</f>
        <v>0</v>
      </c>
      <c r="S98" s="36">
        <f>COUNTIF(S$5:S$56,"○")</f>
        <v>0</v>
      </c>
      <c r="T98" s="36">
        <f>COUNTIF(T$5:T$56,"○")</f>
        <v>0</v>
      </c>
      <c r="U98" s="22">
        <f>COUNTIF(U$5:U$56,"○")</f>
        <v>0</v>
      </c>
      <c r="V98" s="27">
        <f>SUM(Q99:U99)</f>
        <v>7</v>
      </c>
    </row>
    <row r="99" spans="1:22" ht="12" customHeight="1" thickBot="1" x14ac:dyDescent="0.2">
      <c r="D99" s="12"/>
      <c r="E99" s="21" t="s">
        <v>121</v>
      </c>
      <c r="F99" s="36">
        <f>COUNTIF(F$5:F$79,"○")</f>
        <v>0</v>
      </c>
      <c r="G99" s="36">
        <f>COUNTIF(G$5:G$79,"○")</f>
        <v>0</v>
      </c>
      <c r="H99" s="36">
        <f>COUNTIF(H$5:H$79,"○")</f>
        <v>0</v>
      </c>
      <c r="I99" s="36">
        <f>COUNTIF(I$5:I$79,"○")</f>
        <v>0</v>
      </c>
      <c r="J99" s="22">
        <f>COUNTIF(J$5:J$79,"○")</f>
        <v>0</v>
      </c>
      <c r="L99" s="36"/>
      <c r="P99" s="29" t="s">
        <v>37</v>
      </c>
      <c r="Q99" s="30">
        <f>SUM(Q93:Q98)</f>
        <v>2</v>
      </c>
      <c r="R99" s="30">
        <f t="shared" ref="R99:U99" si="4">SUM(R93:R98)</f>
        <v>1</v>
      </c>
      <c r="S99" s="30">
        <f t="shared" si="4"/>
        <v>2</v>
      </c>
      <c r="T99" s="30">
        <f t="shared" si="4"/>
        <v>0</v>
      </c>
      <c r="U99" s="31">
        <f t="shared" si="4"/>
        <v>2</v>
      </c>
    </row>
    <row r="100" spans="1:22" ht="15" thickBot="1" x14ac:dyDescent="0.2">
      <c r="D100" s="28" t="s">
        <v>41</v>
      </c>
      <c r="E100" s="29" t="s">
        <v>43</v>
      </c>
      <c r="F100" s="30">
        <f>SUM(F94:F99)</f>
        <v>0</v>
      </c>
      <c r="G100" s="30">
        <f t="shared" ref="G100:J100" si="5">SUM(G94:G99)</f>
        <v>0</v>
      </c>
      <c r="H100" s="30">
        <f t="shared" si="5"/>
        <v>0</v>
      </c>
      <c r="I100" s="30">
        <f t="shared" si="5"/>
        <v>0</v>
      </c>
      <c r="J100" s="31">
        <f t="shared" si="5"/>
        <v>0</v>
      </c>
    </row>
    <row r="101" spans="1:22" ht="14.25" x14ac:dyDescent="0.15">
      <c r="E101" s="32"/>
      <c r="F101" s="1"/>
      <c r="G101"/>
      <c r="K101" s="46"/>
      <c r="P101" s="14"/>
      <c r="Q101" s="14"/>
      <c r="R101" s="14"/>
      <c r="S101" s="14"/>
      <c r="T101" s="14"/>
      <c r="U101" s="33"/>
    </row>
    <row r="102" spans="1:22" ht="14.25" x14ac:dyDescent="0.15">
      <c r="O102"/>
      <c r="P102"/>
      <c r="Q102"/>
      <c r="R102"/>
      <c r="S102"/>
      <c r="T102"/>
      <c r="U102"/>
    </row>
    <row r="103" spans="1:22" ht="14.25" x14ac:dyDescent="0.15">
      <c r="D103" s="46" t="s">
        <v>78</v>
      </c>
      <c r="E103" s="46"/>
      <c r="F103" s="46"/>
      <c r="G103" s="46"/>
      <c r="H103" s="46"/>
      <c r="I103" s="46"/>
      <c r="J103" s="46"/>
      <c r="K103"/>
      <c r="O103"/>
      <c r="P103"/>
      <c r="Q103"/>
      <c r="R103"/>
      <c r="S103"/>
      <c r="T103"/>
      <c r="U103"/>
      <c r="V103"/>
    </row>
    <row r="104" spans="1:22" customFormat="1" ht="14.25" x14ac:dyDescent="0.15">
      <c r="A104" s="1"/>
      <c r="B104" s="1"/>
      <c r="C104" s="1"/>
      <c r="D104" s="1"/>
      <c r="E104" s="34" t="s">
        <v>79</v>
      </c>
      <c r="F104" s="34" t="s">
        <v>80</v>
      </c>
      <c r="G104" s="14"/>
      <c r="H104" s="14"/>
      <c r="I104" s="14"/>
      <c r="J104" s="14"/>
      <c r="M104" s="1"/>
      <c r="N104" s="1"/>
      <c r="V104" s="8"/>
    </row>
    <row r="105" spans="1:22" customFormat="1" ht="14.25" x14ac:dyDescent="0.15">
      <c r="A105" s="1"/>
      <c r="E105" s="35">
        <v>1</v>
      </c>
      <c r="F105" s="40">
        <v>2</v>
      </c>
      <c r="N105" s="1"/>
      <c r="O105" s="6"/>
      <c r="P105" s="6"/>
      <c r="Q105" s="6"/>
      <c r="R105" s="6"/>
      <c r="S105" s="6"/>
      <c r="T105" s="6"/>
      <c r="U105" s="6"/>
    </row>
    <row r="106" spans="1:22" customFormat="1" ht="14.25" x14ac:dyDescent="0.15">
      <c r="A106" s="1"/>
      <c r="E106" s="35">
        <v>2</v>
      </c>
      <c r="F106" s="40">
        <v>2</v>
      </c>
      <c r="K106" s="1"/>
      <c r="O106" s="1"/>
      <c r="P106" s="1"/>
      <c r="Q106" s="1"/>
      <c r="R106" s="1"/>
      <c r="S106" s="1"/>
      <c r="T106" s="1"/>
      <c r="U106" s="5"/>
    </row>
    <row r="107" spans="1:22" ht="14.25" x14ac:dyDescent="0.15">
      <c r="A107"/>
      <c r="B107"/>
      <c r="C107"/>
      <c r="D107"/>
      <c r="E107" s="35">
        <v>3</v>
      </c>
      <c r="F107" s="40">
        <v>2</v>
      </c>
      <c r="G107"/>
      <c r="H107"/>
      <c r="I107"/>
      <c r="J107"/>
      <c r="M107"/>
      <c r="N107"/>
      <c r="V107"/>
    </row>
    <row r="108" spans="1:22" ht="14.25" x14ac:dyDescent="0.15">
      <c r="A108"/>
      <c r="E108" s="35">
        <v>4</v>
      </c>
      <c r="F108" s="35">
        <v>1</v>
      </c>
      <c r="N108"/>
    </row>
    <row r="109" spans="1:22" ht="14.25" x14ac:dyDescent="0.15">
      <c r="A109"/>
      <c r="E109" s="35">
        <v>5</v>
      </c>
      <c r="F109" s="35"/>
      <c r="G109" s="1"/>
      <c r="H109" s="1"/>
      <c r="I109" s="1"/>
      <c r="J109" s="1"/>
      <c r="N109" s="6"/>
    </row>
    <row r="110" spans="1:22" x14ac:dyDescent="0.15">
      <c r="E110" s="1"/>
      <c r="F110" s="1"/>
      <c r="G110" s="1"/>
      <c r="H110" s="1"/>
      <c r="I110" s="1"/>
      <c r="J110" s="1"/>
    </row>
    <row r="111" spans="1:22" x14ac:dyDescent="0.15">
      <c r="E111" s="1"/>
      <c r="F111" s="1"/>
      <c r="G111" s="1"/>
      <c r="H111" s="1"/>
      <c r="I111" s="1"/>
      <c r="J111" s="1"/>
    </row>
    <row r="112" spans="1:22" x14ac:dyDescent="0.15">
      <c r="E112" s="1"/>
      <c r="F112" s="1"/>
      <c r="G112" s="1"/>
      <c r="H112" s="1"/>
      <c r="I112" s="1"/>
      <c r="J112" s="1"/>
    </row>
    <row r="113" spans="5:12" ht="12" customHeight="1" x14ac:dyDescent="0.15">
      <c r="E113" s="1"/>
      <c r="F113" s="1"/>
      <c r="G113" s="1"/>
      <c r="H113" s="1"/>
      <c r="I113" s="1"/>
      <c r="J113" s="1"/>
    </row>
    <row r="114" spans="5:12" ht="12" customHeight="1" x14ac:dyDescent="0.15">
      <c r="E114" s="1"/>
      <c r="F114" s="1"/>
      <c r="G114" s="1"/>
      <c r="H114" s="1"/>
      <c r="I114" s="1"/>
      <c r="J114" s="1"/>
    </row>
    <row r="115" spans="5:12" x14ac:dyDescent="0.15">
      <c r="E115" s="1"/>
      <c r="F115" s="1"/>
      <c r="G115" s="1"/>
      <c r="H115" s="1"/>
      <c r="I115" s="1"/>
      <c r="J115" s="1"/>
      <c r="L115" s="689"/>
    </row>
    <row r="116" spans="5:12" x14ac:dyDescent="0.15">
      <c r="E116" s="1"/>
      <c r="F116" s="1"/>
      <c r="G116" s="1"/>
      <c r="H116" s="1"/>
      <c r="I116" s="1"/>
      <c r="J116" s="1"/>
      <c r="L116" s="689"/>
    </row>
    <row r="117" spans="5:12" x14ac:dyDescent="0.15">
      <c r="E117" s="1"/>
      <c r="F117" s="1"/>
      <c r="G117" s="1"/>
      <c r="H117" s="1"/>
      <c r="I117" s="1"/>
      <c r="J117" s="1"/>
    </row>
    <row r="118" spans="5:12" x14ac:dyDescent="0.15">
      <c r="E118" s="1"/>
      <c r="F118" s="1"/>
      <c r="G118" s="1"/>
      <c r="H118" s="1"/>
      <c r="I118" s="1"/>
      <c r="J118" s="1"/>
    </row>
    <row r="119" spans="5:12" x14ac:dyDescent="0.15">
      <c r="E119" s="1"/>
      <c r="F119" s="1"/>
      <c r="G119" s="1"/>
      <c r="H119" s="1"/>
      <c r="I119" s="1"/>
      <c r="J119" s="1"/>
    </row>
    <row r="120" spans="5:12" x14ac:dyDescent="0.15">
      <c r="E120" s="1"/>
      <c r="F120" s="1"/>
      <c r="G120" s="1"/>
      <c r="H120" s="1"/>
      <c r="I120" s="1"/>
      <c r="J120" s="1"/>
    </row>
    <row r="121" spans="5:12" x14ac:dyDescent="0.15">
      <c r="E121" s="1"/>
      <c r="F121" s="1"/>
      <c r="G121" s="1"/>
      <c r="H121" s="1"/>
      <c r="I121" s="1"/>
      <c r="J121" s="1"/>
    </row>
    <row r="122" spans="5:12" x14ac:dyDescent="0.15">
      <c r="E122" s="1"/>
      <c r="F122" s="1"/>
      <c r="G122" s="1"/>
      <c r="H122" s="1"/>
      <c r="I122" s="1"/>
      <c r="J122" s="1"/>
    </row>
    <row r="123" spans="5:12" x14ac:dyDescent="0.15">
      <c r="E123" s="1"/>
      <c r="F123" s="1"/>
      <c r="G123" s="1"/>
      <c r="H123" s="1"/>
      <c r="I123" s="1"/>
      <c r="J123" s="1"/>
    </row>
    <row r="124" spans="5:12" x14ac:dyDescent="0.15">
      <c r="E124" s="1"/>
      <c r="F124" s="1"/>
      <c r="G124" s="1"/>
      <c r="H124" s="1"/>
      <c r="I124" s="1"/>
      <c r="J124" s="1"/>
    </row>
    <row r="125" spans="5:12" x14ac:dyDescent="0.15">
      <c r="E125" s="1"/>
      <c r="F125" s="1"/>
      <c r="G125" s="1"/>
      <c r="H125" s="1"/>
      <c r="I125" s="1"/>
      <c r="J125" s="1"/>
    </row>
    <row r="126" spans="5:12" x14ac:dyDescent="0.15">
      <c r="E126" s="1"/>
      <c r="F126" s="1"/>
      <c r="G126" s="1"/>
      <c r="H126" s="1"/>
      <c r="I126" s="1"/>
      <c r="J126" s="1"/>
    </row>
    <row r="127" spans="5:12" x14ac:dyDescent="0.15">
      <c r="E127" s="1"/>
      <c r="F127" s="1"/>
      <c r="G127" s="1"/>
      <c r="H127" s="1"/>
      <c r="I127" s="1"/>
      <c r="J127" s="1"/>
    </row>
    <row r="128" spans="5:12" x14ac:dyDescent="0.15">
      <c r="E128" s="1"/>
      <c r="F128" s="1"/>
      <c r="G128" s="1"/>
      <c r="H128" s="1"/>
      <c r="I128" s="1"/>
      <c r="J128" s="1"/>
    </row>
    <row r="129" spans="5:10" x14ac:dyDescent="0.15">
      <c r="E129" s="1"/>
      <c r="F129" s="1"/>
      <c r="G129" s="1"/>
      <c r="H129" s="1"/>
      <c r="I129" s="1"/>
      <c r="J129" s="1"/>
    </row>
    <row r="130" spans="5:10" x14ac:dyDescent="0.15">
      <c r="E130" s="1"/>
      <c r="F130" s="1"/>
      <c r="G130" s="1"/>
      <c r="H130" s="1"/>
      <c r="I130" s="1"/>
      <c r="J130" s="1"/>
    </row>
    <row r="131" spans="5:10" x14ac:dyDescent="0.15">
      <c r="E131" s="1"/>
      <c r="F131" s="1"/>
      <c r="G131" s="1"/>
      <c r="H131" s="1"/>
      <c r="I131" s="1"/>
      <c r="J131" s="1"/>
    </row>
    <row r="132" spans="5:10" x14ac:dyDescent="0.15">
      <c r="E132" s="1"/>
      <c r="F132" s="1"/>
      <c r="G132" s="1"/>
      <c r="H132" s="1"/>
      <c r="I132" s="1"/>
      <c r="J132" s="1"/>
    </row>
    <row r="133" spans="5:10" x14ac:dyDescent="0.15">
      <c r="E133" s="1"/>
      <c r="F133" s="1"/>
      <c r="G133" s="1"/>
      <c r="H133" s="1"/>
      <c r="I133" s="1"/>
      <c r="J133" s="1"/>
    </row>
    <row r="134" spans="5:10" x14ac:dyDescent="0.15">
      <c r="E134" s="1"/>
      <c r="F134" s="1"/>
      <c r="G134" s="1"/>
      <c r="H134" s="1"/>
      <c r="I134" s="1"/>
      <c r="J134" s="1"/>
    </row>
    <row r="135" spans="5:10" x14ac:dyDescent="0.15">
      <c r="E135" s="1"/>
      <c r="F135" s="1"/>
      <c r="G135" s="1"/>
      <c r="H135" s="1"/>
      <c r="I135" s="1"/>
      <c r="J135" s="1"/>
    </row>
    <row r="136" spans="5:10" x14ac:dyDescent="0.15">
      <c r="E136" s="1"/>
      <c r="F136" s="1"/>
      <c r="G136" s="1"/>
      <c r="H136" s="1"/>
      <c r="I136" s="1"/>
      <c r="J136" s="1"/>
    </row>
    <row r="137" spans="5:10" x14ac:dyDescent="0.15">
      <c r="E137" s="1"/>
      <c r="F137" s="1"/>
      <c r="G137" s="1"/>
      <c r="H137" s="1"/>
      <c r="I137" s="1"/>
      <c r="J137" s="1"/>
    </row>
    <row r="138" spans="5:10" x14ac:dyDescent="0.15">
      <c r="E138" s="1"/>
      <c r="F138" s="1"/>
      <c r="G138" s="1"/>
      <c r="H138" s="1"/>
      <c r="I138" s="1"/>
      <c r="J138" s="1"/>
    </row>
    <row r="139" spans="5:10" x14ac:dyDescent="0.15">
      <c r="E139" s="1"/>
      <c r="F139" s="1"/>
      <c r="G139" s="1"/>
      <c r="H139" s="1"/>
      <c r="I139" s="1"/>
      <c r="J139" s="1"/>
    </row>
    <row r="140" spans="5:10" x14ac:dyDescent="0.15">
      <c r="E140" s="1"/>
      <c r="F140" s="1"/>
      <c r="G140" s="1"/>
      <c r="H140" s="1"/>
      <c r="I140" s="1"/>
      <c r="J140" s="1"/>
    </row>
    <row r="141" spans="5:10" x14ac:dyDescent="0.15">
      <c r="E141" s="1"/>
      <c r="F141" s="1"/>
      <c r="G141" s="1"/>
      <c r="H141" s="1"/>
      <c r="I141" s="1"/>
      <c r="J141" s="1"/>
    </row>
    <row r="142" spans="5:10" x14ac:dyDescent="0.15">
      <c r="E142" s="1"/>
      <c r="F142" s="1"/>
      <c r="G142" s="1"/>
      <c r="H142" s="1"/>
      <c r="I142" s="1"/>
      <c r="J142" s="1"/>
    </row>
    <row r="143" spans="5:10" x14ac:dyDescent="0.15">
      <c r="E143" s="1"/>
      <c r="F143" s="1"/>
      <c r="G143" s="1"/>
      <c r="H143" s="1"/>
      <c r="I143" s="1"/>
      <c r="J143" s="1"/>
    </row>
    <row r="144" spans="5:10" x14ac:dyDescent="0.15">
      <c r="E144" s="1"/>
      <c r="F144" s="1"/>
      <c r="G144" s="1"/>
      <c r="H144" s="1"/>
      <c r="I144" s="1"/>
      <c r="J144" s="1"/>
    </row>
    <row r="145" spans="5:10" x14ac:dyDescent="0.15">
      <c r="E145" s="1"/>
      <c r="F145" s="1"/>
      <c r="G145" s="1"/>
      <c r="H145" s="1"/>
      <c r="I145" s="1"/>
      <c r="J145" s="1"/>
    </row>
    <row r="146" spans="5:10" x14ac:dyDescent="0.15">
      <c r="E146" s="1"/>
      <c r="F146" s="1"/>
      <c r="G146" s="1"/>
      <c r="H146" s="1"/>
      <c r="I146" s="1"/>
      <c r="J146" s="1"/>
    </row>
    <row r="147" spans="5:10" x14ac:dyDescent="0.15">
      <c r="E147" s="1"/>
      <c r="F147" s="1"/>
      <c r="G147" s="1"/>
      <c r="H147" s="1"/>
      <c r="I147" s="1"/>
      <c r="J147" s="1"/>
    </row>
    <row r="148" spans="5:10" x14ac:dyDescent="0.15">
      <c r="E148" s="1"/>
      <c r="F148" s="1"/>
      <c r="G148" s="1"/>
      <c r="H148" s="1"/>
      <c r="I148" s="1"/>
      <c r="J148" s="1"/>
    </row>
    <row r="149" spans="5:10" x14ac:dyDescent="0.15">
      <c r="E149" s="1"/>
      <c r="F149" s="1"/>
      <c r="G149" s="1"/>
      <c r="H149" s="1"/>
      <c r="I149" s="1"/>
      <c r="J149" s="1"/>
    </row>
    <row r="150" spans="5:10" x14ac:dyDescent="0.15">
      <c r="E150" s="1"/>
      <c r="F150" s="1"/>
      <c r="G150" s="1"/>
      <c r="H150" s="1"/>
      <c r="I150" s="1"/>
      <c r="J150" s="1"/>
    </row>
    <row r="151" spans="5:10" x14ac:dyDescent="0.15">
      <c r="E151" s="1"/>
      <c r="F151" s="1"/>
      <c r="G151" s="1"/>
      <c r="H151" s="1"/>
      <c r="I151" s="1"/>
      <c r="J151" s="1"/>
    </row>
    <row r="152" spans="5:10" x14ac:dyDescent="0.15">
      <c r="E152" s="1"/>
      <c r="F152" s="1"/>
      <c r="G152" s="1"/>
      <c r="H152" s="1"/>
      <c r="I152" s="1"/>
      <c r="J152" s="1"/>
    </row>
    <row r="153" spans="5:10" x14ac:dyDescent="0.15">
      <c r="E153" s="1"/>
      <c r="F153" s="1"/>
      <c r="G153" s="1"/>
      <c r="H153" s="1"/>
      <c r="I153" s="1"/>
      <c r="J153" s="1"/>
    </row>
    <row r="154" spans="5:10" x14ac:dyDescent="0.15">
      <c r="E154" s="1"/>
      <c r="F154" s="1"/>
      <c r="G154" s="1"/>
      <c r="H154" s="1"/>
      <c r="I154" s="1"/>
      <c r="J154" s="1"/>
    </row>
    <row r="155" spans="5:10" x14ac:dyDescent="0.15">
      <c r="E155" s="1"/>
      <c r="F155" s="1"/>
      <c r="G155" s="1"/>
      <c r="H155" s="1"/>
      <c r="I155" s="1"/>
      <c r="J155" s="1"/>
    </row>
    <row r="156" spans="5:10" x14ac:dyDescent="0.15">
      <c r="E156" s="1"/>
      <c r="F156" s="1"/>
      <c r="G156" s="1"/>
      <c r="H156" s="1"/>
      <c r="I156" s="1"/>
      <c r="J156" s="1"/>
    </row>
    <row r="157" spans="5:10" x14ac:dyDescent="0.15">
      <c r="E157" s="1"/>
      <c r="F157" s="1"/>
      <c r="G157" s="1"/>
      <c r="H157" s="1"/>
      <c r="I157" s="1"/>
      <c r="J157" s="1"/>
    </row>
    <row r="158" spans="5:10" x14ac:dyDescent="0.15">
      <c r="E158" s="1"/>
      <c r="F158" s="1"/>
      <c r="G158" s="1"/>
      <c r="H158" s="1"/>
      <c r="I158" s="1"/>
      <c r="J158" s="1"/>
    </row>
    <row r="159" spans="5:10" x14ac:dyDescent="0.15">
      <c r="E159" s="1"/>
      <c r="F159" s="1"/>
      <c r="G159" s="1"/>
      <c r="H159" s="1"/>
      <c r="I159" s="1"/>
      <c r="J159" s="1"/>
    </row>
    <row r="160" spans="5:10" x14ac:dyDescent="0.15">
      <c r="E160" s="1"/>
      <c r="F160" s="1"/>
      <c r="G160" s="1"/>
      <c r="H160" s="1"/>
      <c r="I160" s="1"/>
      <c r="J160" s="1"/>
    </row>
    <row r="161" spans="5:10" x14ac:dyDescent="0.15">
      <c r="E161" s="1"/>
      <c r="F161" s="1"/>
      <c r="G161" s="1"/>
      <c r="H161" s="1"/>
      <c r="I161" s="1"/>
      <c r="J161" s="1"/>
    </row>
    <row r="162" spans="5:10" x14ac:dyDescent="0.15">
      <c r="E162" s="1"/>
      <c r="F162" s="1"/>
      <c r="G162" s="1"/>
      <c r="H162" s="1"/>
      <c r="I162" s="1"/>
      <c r="J162" s="1"/>
    </row>
    <row r="163" spans="5:10" x14ac:dyDescent="0.15">
      <c r="E163" s="1"/>
      <c r="F163" s="1"/>
      <c r="G163" s="1"/>
      <c r="H163" s="1"/>
      <c r="I163" s="1"/>
      <c r="J163" s="1"/>
    </row>
    <row r="164" spans="5:10" x14ac:dyDescent="0.15">
      <c r="E164" s="1"/>
      <c r="F164" s="1"/>
      <c r="G164" s="1"/>
      <c r="H164" s="1"/>
      <c r="I164" s="1"/>
      <c r="J164" s="1"/>
    </row>
    <row r="165" spans="5:10" x14ac:dyDescent="0.15">
      <c r="E165" s="1"/>
      <c r="F165" s="1"/>
      <c r="G165" s="1"/>
      <c r="H165" s="1"/>
      <c r="I165" s="1"/>
      <c r="J165" s="1"/>
    </row>
    <row r="166" spans="5:10" x14ac:dyDescent="0.15">
      <c r="E166" s="1"/>
      <c r="F166" s="1"/>
      <c r="G166" s="1"/>
      <c r="H166" s="1"/>
      <c r="I166" s="1"/>
      <c r="J166" s="1"/>
    </row>
    <row r="167" spans="5:10" x14ac:dyDescent="0.15">
      <c r="E167" s="1"/>
      <c r="F167" s="1"/>
      <c r="G167" s="1"/>
      <c r="H167" s="1"/>
      <c r="I167" s="1"/>
      <c r="J167" s="1"/>
    </row>
    <row r="168" spans="5:10" x14ac:dyDescent="0.15">
      <c r="E168" s="1"/>
      <c r="F168" s="1"/>
      <c r="G168" s="1"/>
      <c r="H168" s="1"/>
      <c r="I168" s="1"/>
      <c r="J168" s="1"/>
    </row>
    <row r="169" spans="5:10" x14ac:dyDescent="0.15">
      <c r="E169" s="1"/>
      <c r="F169" s="1"/>
      <c r="G169" s="1"/>
      <c r="H169" s="1"/>
      <c r="I169" s="1"/>
      <c r="J169" s="1"/>
    </row>
    <row r="170" spans="5:10" x14ac:dyDescent="0.15">
      <c r="E170" s="1"/>
      <c r="F170" s="1"/>
      <c r="G170" s="1"/>
      <c r="H170" s="1"/>
      <c r="I170" s="1"/>
      <c r="J170" s="1"/>
    </row>
    <row r="171" spans="5:10" x14ac:dyDescent="0.15">
      <c r="E171" s="1"/>
      <c r="F171" s="1"/>
      <c r="G171" s="1"/>
      <c r="H171" s="1"/>
      <c r="I171" s="1"/>
      <c r="J171" s="1"/>
    </row>
    <row r="172" spans="5:10" x14ac:dyDescent="0.15">
      <c r="E172" s="1"/>
      <c r="F172" s="1"/>
      <c r="G172" s="1"/>
      <c r="H172" s="1"/>
      <c r="I172" s="1"/>
      <c r="J172" s="1"/>
    </row>
    <row r="173" spans="5:10" x14ac:dyDescent="0.15">
      <c r="E173" s="1"/>
      <c r="F173" s="1"/>
      <c r="G173" s="1"/>
      <c r="H173" s="1"/>
      <c r="I173" s="1"/>
      <c r="J173" s="1"/>
    </row>
    <row r="174" spans="5:10" x14ac:dyDescent="0.15">
      <c r="E174" s="1"/>
      <c r="F174" s="1"/>
      <c r="G174" s="1"/>
      <c r="H174" s="1"/>
      <c r="I174" s="1"/>
      <c r="J174" s="1"/>
    </row>
    <row r="175" spans="5:10" x14ac:dyDescent="0.15">
      <c r="E175" s="1"/>
      <c r="F175" s="1"/>
      <c r="G175" s="1"/>
      <c r="H175" s="1"/>
      <c r="I175" s="1"/>
      <c r="J175" s="1"/>
    </row>
    <row r="176" spans="5:10" x14ac:dyDescent="0.15">
      <c r="E176" s="1"/>
      <c r="F176" s="1"/>
      <c r="G176" s="1"/>
      <c r="H176" s="1"/>
      <c r="I176" s="1"/>
      <c r="J176" s="1"/>
    </row>
    <row r="177" spans="5:10" x14ac:dyDescent="0.15">
      <c r="E177" s="1"/>
      <c r="F177" s="1"/>
      <c r="G177" s="1"/>
      <c r="H177" s="1"/>
      <c r="I177" s="1"/>
      <c r="J177" s="1"/>
    </row>
    <row r="178" spans="5:10" x14ac:dyDescent="0.15">
      <c r="E178" s="1"/>
      <c r="F178" s="1"/>
      <c r="G178" s="1"/>
      <c r="H178" s="1"/>
      <c r="I178" s="1"/>
      <c r="J178" s="1"/>
    </row>
    <row r="179" spans="5:10" x14ac:dyDescent="0.15">
      <c r="E179" s="1"/>
      <c r="F179" s="1"/>
      <c r="G179" s="1"/>
      <c r="H179" s="1"/>
      <c r="I179" s="1"/>
      <c r="J179" s="1"/>
    </row>
  </sheetData>
  <mergeCells count="82">
    <mergeCell ref="A1:U2"/>
    <mergeCell ref="N3:U3"/>
    <mergeCell ref="X3:Z4"/>
    <mergeCell ref="A5:A7"/>
    <mergeCell ref="B5:B7"/>
    <mergeCell ref="N5:N7"/>
    <mergeCell ref="X5:Z7"/>
    <mergeCell ref="A8:A10"/>
    <mergeCell ref="B8:B10"/>
    <mergeCell ref="N8:N10"/>
    <mergeCell ref="A11:A12"/>
    <mergeCell ref="B11:B12"/>
    <mergeCell ref="N11:N13"/>
    <mergeCell ref="A13:A23"/>
    <mergeCell ref="B13:B23"/>
    <mergeCell ref="C13:C14"/>
    <mergeCell ref="N14:N15"/>
    <mergeCell ref="C15:C17"/>
    <mergeCell ref="L16:L18"/>
    <mergeCell ref="M16:M18"/>
    <mergeCell ref="C18:C20"/>
    <mergeCell ref="L19:L21"/>
    <mergeCell ref="M19:M21"/>
    <mergeCell ref="C21:C23"/>
    <mergeCell ref="L22:L24"/>
    <mergeCell ref="M22:M24"/>
    <mergeCell ref="A24:A27"/>
    <mergeCell ref="B24:B27"/>
    <mergeCell ref="L25:L41"/>
    <mergeCell ref="M25:M41"/>
    <mergeCell ref="N25:N29"/>
    <mergeCell ref="A28:A30"/>
    <mergeCell ref="B28:B30"/>
    <mergeCell ref="N30:N34"/>
    <mergeCell ref="A31:A36"/>
    <mergeCell ref="B31:B36"/>
    <mergeCell ref="N35:N38"/>
    <mergeCell ref="A37:A44"/>
    <mergeCell ref="B37:B44"/>
    <mergeCell ref="N39:N41"/>
    <mergeCell ref="L42:L45"/>
    <mergeCell ref="M42:M45"/>
    <mergeCell ref="A45:A48"/>
    <mergeCell ref="B45:B48"/>
    <mergeCell ref="L46:L49"/>
    <mergeCell ref="M46:M49"/>
    <mergeCell ref="A49:A50"/>
    <mergeCell ref="B49:B50"/>
    <mergeCell ref="B51:B54"/>
    <mergeCell ref="L52:L55"/>
    <mergeCell ref="A58:A60"/>
    <mergeCell ref="B58:B60"/>
    <mergeCell ref="L58:O58"/>
    <mergeCell ref="N60:U60"/>
    <mergeCell ref="M52:M55"/>
    <mergeCell ref="A55:A57"/>
    <mergeCell ref="B55:B57"/>
    <mergeCell ref="A51:A54"/>
    <mergeCell ref="A62:A63"/>
    <mergeCell ref="B62:B63"/>
    <mergeCell ref="A76:A79"/>
    <mergeCell ref="B76:B79"/>
    <mergeCell ref="O78:P78"/>
    <mergeCell ref="O79:P79"/>
    <mergeCell ref="A64:A66"/>
    <mergeCell ref="B64:B66"/>
    <mergeCell ref="N64:U64"/>
    <mergeCell ref="N66:U66"/>
    <mergeCell ref="A67:A68"/>
    <mergeCell ref="B67:B68"/>
    <mergeCell ref="A69:A72"/>
    <mergeCell ref="B69:B72"/>
    <mergeCell ref="A73:A75"/>
    <mergeCell ref="B73:B75"/>
    <mergeCell ref="N74:O75"/>
    <mergeCell ref="L115:L116"/>
    <mergeCell ref="A80:D80"/>
    <mergeCell ref="O80:P80"/>
    <mergeCell ref="O81:P81"/>
    <mergeCell ref="O82:P82"/>
    <mergeCell ref="O83:P83"/>
    <mergeCell ref="N86:O87"/>
  </mergeCells>
  <phoneticPr fontId="1"/>
  <printOptions horizontalCentered="1" verticalCentered="1"/>
  <pageMargins left="0.35433070866141736" right="0.19685039370078741" top="0.27559055118110237" bottom="0.19685039370078741" header="0.27559055118110237" footer="0.19685039370078741"/>
  <pageSetup paperSize="9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HI176"/>
  <sheetViews>
    <sheetView view="pageBreakPreview" zoomScale="68" zoomScaleNormal="68" zoomScaleSheetLayoutView="68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G81" sqref="G81"/>
    </sheetView>
  </sheetViews>
  <sheetFormatPr defaultColWidth="12" defaultRowHeight="12" x14ac:dyDescent="0.15"/>
  <cols>
    <col min="1" max="1" width="4.75" style="1" customWidth="1"/>
    <col min="2" max="2" width="16.625" style="1" bestFit="1" customWidth="1"/>
    <col min="3" max="3" width="10.625" style="1" customWidth="1"/>
    <col min="4" max="4" width="17.75" style="1" customWidth="1"/>
    <col min="5" max="5" width="7.5" style="14" customWidth="1"/>
    <col min="6" max="10" width="5.25" style="14" customWidth="1"/>
    <col min="11" max="11" width="3.625" style="1" customWidth="1"/>
    <col min="12" max="12" width="4.625" style="1" bestFit="1" customWidth="1"/>
    <col min="13" max="13" width="16.75" style="1" customWidth="1"/>
    <col min="14" max="14" width="10.625" style="1" customWidth="1"/>
    <col min="15" max="15" width="17.625" style="1" customWidth="1"/>
    <col min="16" max="16" width="7.5" style="1" customWidth="1"/>
    <col min="17" max="20" width="5.25" style="1" customWidth="1"/>
    <col min="21" max="21" width="5.25" style="5" customWidth="1"/>
    <col min="22" max="22" width="0.625" style="1" customWidth="1"/>
    <col min="23" max="217" width="12" style="1" customWidth="1"/>
    <col min="218" max="16384" width="12" style="1"/>
  </cols>
  <sheetData>
    <row r="1" spans="1:217" ht="20.25" customHeight="1" x14ac:dyDescent="0.15">
      <c r="A1" s="657" t="s">
        <v>160</v>
      </c>
      <c r="B1" s="657"/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57"/>
      <c r="N1" s="657"/>
      <c r="O1" s="657"/>
      <c r="P1" s="657"/>
      <c r="Q1" s="657"/>
      <c r="R1" s="657"/>
      <c r="S1" s="657"/>
      <c r="T1" s="657"/>
      <c r="U1" s="657"/>
      <c r="V1" s="268"/>
      <c r="W1" s="43" t="s">
        <v>122</v>
      </c>
    </row>
    <row r="2" spans="1:217" ht="20.25" customHeight="1" x14ac:dyDescent="0.15">
      <c r="A2" s="657"/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268"/>
      <c r="W2" s="44"/>
    </row>
    <row r="3" spans="1:217" ht="20.25" customHeight="1" thickBot="1" x14ac:dyDescent="0.2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723" t="s">
        <v>61</v>
      </c>
      <c r="O3" s="724"/>
      <c r="P3" s="724"/>
      <c r="Q3" s="724"/>
      <c r="R3" s="724"/>
      <c r="S3" s="724"/>
      <c r="T3" s="724"/>
      <c r="U3" s="724"/>
      <c r="V3" s="3"/>
      <c r="X3" s="720"/>
      <c r="Y3" s="721"/>
      <c r="Z3" s="721"/>
    </row>
    <row r="4" spans="1:217" ht="39.75" customHeight="1" thickBot="1" x14ac:dyDescent="0.2">
      <c r="A4" s="493"/>
      <c r="B4" s="494" t="s">
        <v>0</v>
      </c>
      <c r="C4" s="495" t="s">
        <v>1</v>
      </c>
      <c r="D4" s="496" t="s">
        <v>63</v>
      </c>
      <c r="E4" s="497" t="s">
        <v>55</v>
      </c>
      <c r="F4" s="498" t="s">
        <v>2</v>
      </c>
      <c r="G4" s="499" t="s">
        <v>62</v>
      </c>
      <c r="H4" s="499" t="s">
        <v>73</v>
      </c>
      <c r="I4" s="499" t="s">
        <v>56</v>
      </c>
      <c r="J4" s="500" t="s">
        <v>51</v>
      </c>
      <c r="K4" s="501"/>
      <c r="L4" s="502"/>
      <c r="M4" s="503" t="s">
        <v>0</v>
      </c>
      <c r="N4" s="504" t="s">
        <v>1</v>
      </c>
      <c r="O4" s="505" t="s">
        <v>3</v>
      </c>
      <c r="P4" s="497" t="s">
        <v>55</v>
      </c>
      <c r="Q4" s="498" t="s">
        <v>2</v>
      </c>
      <c r="R4" s="499" t="s">
        <v>62</v>
      </c>
      <c r="S4" s="499" t="s">
        <v>73</v>
      </c>
      <c r="T4" s="499" t="s">
        <v>56</v>
      </c>
      <c r="U4" s="500" t="s">
        <v>51</v>
      </c>
      <c r="V4" s="4"/>
      <c r="W4" s="4"/>
      <c r="X4" s="721"/>
      <c r="Y4" s="721"/>
      <c r="Z4" s="721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</row>
    <row r="5" spans="1:217" ht="19.5" customHeight="1" thickBot="1" x14ac:dyDescent="0.2">
      <c r="A5" s="769">
        <v>1</v>
      </c>
      <c r="B5" s="771" t="s">
        <v>64</v>
      </c>
      <c r="C5" s="474" t="s">
        <v>98</v>
      </c>
      <c r="D5" s="454" t="s">
        <v>5</v>
      </c>
      <c r="E5" s="506">
        <v>1</v>
      </c>
      <c r="F5" s="507">
        <v>3</v>
      </c>
      <c r="G5" s="508">
        <v>4</v>
      </c>
      <c r="H5" s="508" t="s">
        <v>156</v>
      </c>
      <c r="I5" s="508">
        <v>2</v>
      </c>
      <c r="J5" s="509" t="s">
        <v>157</v>
      </c>
      <c r="K5" s="510"/>
      <c r="L5" s="738">
        <v>20</v>
      </c>
      <c r="M5" s="808" t="s">
        <v>65</v>
      </c>
      <c r="N5" s="811" t="s">
        <v>6</v>
      </c>
      <c r="O5" s="342" t="s">
        <v>145</v>
      </c>
      <c r="P5" s="343">
        <v>2</v>
      </c>
      <c r="Q5" s="344" t="s">
        <v>47</v>
      </c>
      <c r="R5" s="345">
        <v>3</v>
      </c>
      <c r="S5" s="345" t="s">
        <v>46</v>
      </c>
      <c r="T5" s="345">
        <v>5</v>
      </c>
      <c r="U5" s="346">
        <v>4</v>
      </c>
      <c r="X5" s="722" t="s">
        <v>132</v>
      </c>
      <c r="Y5" s="722"/>
      <c r="Z5" s="722"/>
    </row>
    <row r="6" spans="1:217" ht="19.5" customHeight="1" thickBot="1" x14ac:dyDescent="0.2">
      <c r="A6" s="769"/>
      <c r="B6" s="771"/>
      <c r="C6" s="511" t="s">
        <v>66</v>
      </c>
      <c r="D6" s="512" t="s">
        <v>99</v>
      </c>
      <c r="E6" s="455">
        <v>1</v>
      </c>
      <c r="F6" s="407">
        <v>2</v>
      </c>
      <c r="G6" s="408">
        <v>3</v>
      </c>
      <c r="H6" s="408" t="s">
        <v>156</v>
      </c>
      <c r="I6" s="408" t="s">
        <v>157</v>
      </c>
      <c r="J6" s="409" t="s">
        <v>156</v>
      </c>
      <c r="K6" s="510"/>
      <c r="L6" s="739"/>
      <c r="M6" s="809"/>
      <c r="N6" s="787"/>
      <c r="O6" s="513" t="s">
        <v>105</v>
      </c>
      <c r="P6" s="514">
        <v>3</v>
      </c>
      <c r="Q6" s="515" t="s">
        <v>46</v>
      </c>
      <c r="R6" s="516">
        <v>5</v>
      </c>
      <c r="S6" s="516" t="s">
        <v>47</v>
      </c>
      <c r="T6" s="516">
        <v>4</v>
      </c>
      <c r="U6" s="517" t="s">
        <v>71</v>
      </c>
      <c r="X6" s="722"/>
      <c r="Y6" s="722"/>
      <c r="Z6" s="722"/>
    </row>
    <row r="7" spans="1:217" ht="19.5" customHeight="1" thickBot="1" x14ac:dyDescent="0.2">
      <c r="A7" s="769"/>
      <c r="B7" s="797"/>
      <c r="C7" s="351" t="s">
        <v>16</v>
      </c>
      <c r="D7" s="518" t="s">
        <v>100</v>
      </c>
      <c r="E7" s="519">
        <v>3</v>
      </c>
      <c r="F7" s="413" t="s">
        <v>46</v>
      </c>
      <c r="G7" s="414" t="s">
        <v>47</v>
      </c>
      <c r="H7" s="414" t="s">
        <v>156</v>
      </c>
      <c r="I7" s="414" t="s">
        <v>156</v>
      </c>
      <c r="J7" s="415" t="s">
        <v>71</v>
      </c>
      <c r="K7" s="510"/>
      <c r="L7" s="739"/>
      <c r="M7" s="809"/>
      <c r="N7" s="787"/>
      <c r="O7" s="520" t="s">
        <v>106</v>
      </c>
      <c r="P7" s="347">
        <v>2</v>
      </c>
      <c r="Q7" s="348">
        <v>4</v>
      </c>
      <c r="R7" s="349">
        <v>5</v>
      </c>
      <c r="S7" s="349" t="s">
        <v>46</v>
      </c>
      <c r="T7" s="349" t="s">
        <v>47</v>
      </c>
      <c r="U7" s="350">
        <v>3</v>
      </c>
      <c r="X7" s="722"/>
      <c r="Y7" s="722"/>
      <c r="Z7" s="722"/>
    </row>
    <row r="8" spans="1:217" ht="19.5" customHeight="1" thickBot="1" x14ac:dyDescent="0.2">
      <c r="A8" s="769">
        <v>2</v>
      </c>
      <c r="B8" s="770" t="s">
        <v>8</v>
      </c>
      <c r="C8" s="323" t="s">
        <v>161</v>
      </c>
      <c r="D8" s="521"/>
      <c r="E8" s="522">
        <v>1</v>
      </c>
      <c r="F8" s="523">
        <v>5</v>
      </c>
      <c r="G8" s="524" t="s">
        <v>46</v>
      </c>
      <c r="H8" s="524">
        <v>2</v>
      </c>
      <c r="I8" s="524">
        <v>3</v>
      </c>
      <c r="J8" s="525">
        <v>3</v>
      </c>
      <c r="K8" s="510"/>
      <c r="L8" s="739"/>
      <c r="M8" s="809"/>
      <c r="N8" s="794"/>
      <c r="O8" s="510" t="s">
        <v>162</v>
      </c>
      <c r="P8" s="347">
        <v>3</v>
      </c>
      <c r="Q8" s="348">
        <v>4</v>
      </c>
      <c r="R8" s="349" t="s">
        <v>71</v>
      </c>
      <c r="S8" s="349" t="s">
        <v>46</v>
      </c>
      <c r="T8" s="349">
        <v>5</v>
      </c>
      <c r="U8" s="350" t="s">
        <v>47</v>
      </c>
    </row>
    <row r="9" spans="1:217" ht="19.5" customHeight="1" thickBot="1" x14ac:dyDescent="0.2">
      <c r="A9" s="769"/>
      <c r="B9" s="771"/>
      <c r="C9" s="329" t="s">
        <v>4</v>
      </c>
      <c r="D9" s="335"/>
      <c r="E9" s="331">
        <v>3</v>
      </c>
      <c r="F9" s="332">
        <v>5</v>
      </c>
      <c r="G9" s="333" t="s">
        <v>71</v>
      </c>
      <c r="H9" s="333">
        <v>4</v>
      </c>
      <c r="I9" s="333" t="s">
        <v>46</v>
      </c>
      <c r="J9" s="334" t="s">
        <v>47</v>
      </c>
      <c r="K9" s="510"/>
      <c r="L9" s="739"/>
      <c r="M9" s="809"/>
      <c r="N9" s="793" t="s">
        <v>9</v>
      </c>
      <c r="O9" s="335" t="s">
        <v>146</v>
      </c>
      <c r="P9" s="347">
        <v>3</v>
      </c>
      <c r="Q9" s="348" t="s">
        <v>47</v>
      </c>
      <c r="R9" s="349">
        <v>4</v>
      </c>
      <c r="S9" s="349" t="s">
        <v>71</v>
      </c>
      <c r="T9" s="349" t="s">
        <v>156</v>
      </c>
      <c r="U9" s="350" t="s">
        <v>46</v>
      </c>
    </row>
    <row r="10" spans="1:217" ht="19.5" customHeight="1" thickBot="1" x14ac:dyDescent="0.2">
      <c r="A10" s="769"/>
      <c r="B10" s="797"/>
      <c r="C10" s="351" t="s">
        <v>127</v>
      </c>
      <c r="D10" s="352"/>
      <c r="E10" s="519">
        <v>2</v>
      </c>
      <c r="F10" s="526">
        <v>3</v>
      </c>
      <c r="G10" s="527">
        <v>5</v>
      </c>
      <c r="H10" s="527" t="s">
        <v>46</v>
      </c>
      <c r="I10" s="527" t="s">
        <v>46</v>
      </c>
      <c r="J10" s="528">
        <v>3</v>
      </c>
      <c r="K10" s="510"/>
      <c r="L10" s="739"/>
      <c r="M10" s="809"/>
      <c r="N10" s="788"/>
      <c r="O10" s="335" t="s">
        <v>107</v>
      </c>
      <c r="P10" s="347">
        <v>2</v>
      </c>
      <c r="Q10" s="348">
        <v>4</v>
      </c>
      <c r="R10" s="349">
        <v>5</v>
      </c>
      <c r="S10" s="349">
        <v>3</v>
      </c>
      <c r="T10" s="349" t="s">
        <v>46</v>
      </c>
      <c r="U10" s="350" t="s">
        <v>47</v>
      </c>
    </row>
    <row r="11" spans="1:217" ht="19.5" customHeight="1" x14ac:dyDescent="0.15">
      <c r="A11" s="798">
        <v>3</v>
      </c>
      <c r="B11" s="772" t="s">
        <v>124</v>
      </c>
      <c r="C11" s="323" t="s">
        <v>6</v>
      </c>
      <c r="D11" s="371"/>
      <c r="E11" s="325">
        <v>2</v>
      </c>
      <c r="F11" s="326">
        <v>5</v>
      </c>
      <c r="G11" s="327" t="s">
        <v>158</v>
      </c>
      <c r="H11" s="327">
        <v>3</v>
      </c>
      <c r="I11" s="327">
        <v>4</v>
      </c>
      <c r="J11" s="328" t="s">
        <v>157</v>
      </c>
      <c r="K11" s="510"/>
      <c r="L11" s="739"/>
      <c r="M11" s="809"/>
      <c r="N11" s="786" t="s">
        <v>4</v>
      </c>
      <c r="O11" s="335" t="s">
        <v>108</v>
      </c>
      <c r="P11" s="347">
        <v>2</v>
      </c>
      <c r="Q11" s="348" t="s">
        <v>47</v>
      </c>
      <c r="R11" s="349" t="s">
        <v>156</v>
      </c>
      <c r="S11" s="349" t="s">
        <v>46</v>
      </c>
      <c r="T11" s="349" t="s">
        <v>156</v>
      </c>
      <c r="U11" s="350">
        <v>3</v>
      </c>
    </row>
    <row r="12" spans="1:217" ht="19.5" customHeight="1" thickBot="1" x14ac:dyDescent="0.2">
      <c r="A12" s="799"/>
      <c r="B12" s="800"/>
      <c r="C12" s="529" t="s">
        <v>9</v>
      </c>
      <c r="D12" s="456"/>
      <c r="E12" s="412">
        <v>3</v>
      </c>
      <c r="F12" s="413">
        <v>5</v>
      </c>
      <c r="G12" s="414" t="s">
        <v>163</v>
      </c>
      <c r="H12" s="414">
        <v>4</v>
      </c>
      <c r="I12" s="414" t="s">
        <v>157</v>
      </c>
      <c r="J12" s="530" t="s">
        <v>158</v>
      </c>
      <c r="K12" s="510"/>
      <c r="L12" s="739"/>
      <c r="M12" s="809"/>
      <c r="N12" s="794"/>
      <c r="O12" s="337" t="s">
        <v>153</v>
      </c>
      <c r="P12" s="347">
        <v>1</v>
      </c>
      <c r="Q12" s="348">
        <v>2</v>
      </c>
      <c r="R12" s="349" t="s">
        <v>156</v>
      </c>
      <c r="S12" s="349" t="s">
        <v>46</v>
      </c>
      <c r="T12" s="349" t="s">
        <v>156</v>
      </c>
      <c r="U12" s="350">
        <v>3</v>
      </c>
    </row>
    <row r="13" spans="1:217" ht="19.5" customHeight="1" x14ac:dyDescent="0.15">
      <c r="A13" s="801">
        <v>4</v>
      </c>
      <c r="B13" s="804" t="s">
        <v>138</v>
      </c>
      <c r="C13" s="807" t="s">
        <v>6</v>
      </c>
      <c r="D13" s="513" t="s">
        <v>74</v>
      </c>
      <c r="E13" s="380">
        <v>2</v>
      </c>
      <c r="F13" s="531" t="s">
        <v>47</v>
      </c>
      <c r="G13" s="532">
        <v>3</v>
      </c>
      <c r="H13" s="532" t="s">
        <v>46</v>
      </c>
      <c r="I13" s="532">
        <v>5</v>
      </c>
      <c r="J13" s="533">
        <v>4</v>
      </c>
      <c r="K13" s="510"/>
      <c r="L13" s="739"/>
      <c r="M13" s="809"/>
      <c r="N13" s="793" t="s">
        <v>7</v>
      </c>
      <c r="O13" s="335" t="s">
        <v>135</v>
      </c>
      <c r="P13" s="347">
        <v>2</v>
      </c>
      <c r="Q13" s="348" t="s">
        <v>46</v>
      </c>
      <c r="R13" s="349" t="s">
        <v>156</v>
      </c>
      <c r="S13" s="349" t="s">
        <v>47</v>
      </c>
      <c r="T13" s="349" t="s">
        <v>156</v>
      </c>
      <c r="U13" s="350">
        <v>3</v>
      </c>
    </row>
    <row r="14" spans="1:217" ht="19.5" customHeight="1" x14ac:dyDescent="0.15">
      <c r="A14" s="802"/>
      <c r="B14" s="805"/>
      <c r="C14" s="787"/>
      <c r="D14" s="337" t="s">
        <v>11</v>
      </c>
      <c r="E14" s="331">
        <v>2</v>
      </c>
      <c r="F14" s="332">
        <v>4</v>
      </c>
      <c r="G14" s="333" t="s">
        <v>47</v>
      </c>
      <c r="H14" s="333" t="s">
        <v>46</v>
      </c>
      <c r="I14" s="333">
        <v>5</v>
      </c>
      <c r="J14" s="334">
        <v>3</v>
      </c>
      <c r="K14" s="510"/>
      <c r="L14" s="739"/>
      <c r="M14" s="809"/>
      <c r="N14" s="787"/>
      <c r="O14" s="335" t="s">
        <v>164</v>
      </c>
      <c r="P14" s="347">
        <v>2</v>
      </c>
      <c r="Q14" s="348" t="s">
        <v>46</v>
      </c>
      <c r="R14" s="349" t="s">
        <v>156</v>
      </c>
      <c r="S14" s="349" t="s">
        <v>47</v>
      </c>
      <c r="T14" s="349" t="s">
        <v>156</v>
      </c>
      <c r="U14" s="350">
        <v>3</v>
      </c>
      <c r="X14" s="267"/>
    </row>
    <row r="15" spans="1:217" ht="19.5" customHeight="1" thickBot="1" x14ac:dyDescent="0.2">
      <c r="A15" s="802"/>
      <c r="B15" s="805"/>
      <c r="C15" s="793" t="s">
        <v>9</v>
      </c>
      <c r="D15" s="534" t="s">
        <v>75</v>
      </c>
      <c r="E15" s="331">
        <v>2</v>
      </c>
      <c r="F15" s="332" t="s">
        <v>47</v>
      </c>
      <c r="G15" s="333">
        <v>3</v>
      </c>
      <c r="H15" s="333" t="s">
        <v>46</v>
      </c>
      <c r="I15" s="333" t="s">
        <v>156</v>
      </c>
      <c r="J15" s="334">
        <v>4</v>
      </c>
      <c r="K15" s="510"/>
      <c r="L15" s="757"/>
      <c r="M15" s="810"/>
      <c r="N15" s="796"/>
      <c r="O15" s="335" t="s">
        <v>109</v>
      </c>
      <c r="P15" s="475">
        <v>1</v>
      </c>
      <c r="Q15" s="476">
        <v>3</v>
      </c>
      <c r="R15" s="349" t="s">
        <v>156</v>
      </c>
      <c r="S15" s="477">
        <v>2</v>
      </c>
      <c r="T15" s="349" t="s">
        <v>156</v>
      </c>
      <c r="U15" s="479" t="s">
        <v>46</v>
      </c>
    </row>
    <row r="16" spans="1:217" ht="19.5" customHeight="1" thickBot="1" x14ac:dyDescent="0.2">
      <c r="A16" s="802"/>
      <c r="B16" s="805"/>
      <c r="C16" s="787"/>
      <c r="D16" s="335" t="s">
        <v>82</v>
      </c>
      <c r="E16" s="331">
        <v>2</v>
      </c>
      <c r="F16" s="332">
        <v>4</v>
      </c>
      <c r="G16" s="333" t="s">
        <v>47</v>
      </c>
      <c r="H16" s="333" t="s">
        <v>46</v>
      </c>
      <c r="I16" s="333">
        <v>3</v>
      </c>
      <c r="J16" s="334">
        <v>5</v>
      </c>
      <c r="K16" s="510"/>
      <c r="L16" s="789">
        <v>21</v>
      </c>
      <c r="M16" s="790" t="s">
        <v>10</v>
      </c>
      <c r="N16" s="323" t="s">
        <v>9</v>
      </c>
      <c r="O16" s="342"/>
      <c r="P16" s="343">
        <v>1</v>
      </c>
      <c r="Q16" s="344">
        <v>3</v>
      </c>
      <c r="R16" s="345">
        <v>5</v>
      </c>
      <c r="S16" s="345" t="s">
        <v>46</v>
      </c>
      <c r="T16" s="345">
        <v>4</v>
      </c>
      <c r="U16" s="346">
        <v>2</v>
      </c>
    </row>
    <row r="17" spans="1:21" ht="19.5" customHeight="1" thickBot="1" x14ac:dyDescent="0.2">
      <c r="A17" s="802"/>
      <c r="B17" s="805"/>
      <c r="C17" s="794"/>
      <c r="D17" s="337" t="s">
        <v>11</v>
      </c>
      <c r="E17" s="331">
        <v>3</v>
      </c>
      <c r="F17" s="332" t="s">
        <v>46</v>
      </c>
      <c r="G17" s="333">
        <v>4</v>
      </c>
      <c r="H17" s="333" t="s">
        <v>71</v>
      </c>
      <c r="I17" s="333" t="s">
        <v>47</v>
      </c>
      <c r="J17" s="334">
        <v>5</v>
      </c>
      <c r="K17" s="510"/>
      <c r="L17" s="789"/>
      <c r="M17" s="791"/>
      <c r="N17" s="336" t="s">
        <v>4</v>
      </c>
      <c r="O17" s="335"/>
      <c r="P17" s="347">
        <v>1</v>
      </c>
      <c r="Q17" s="348">
        <v>5</v>
      </c>
      <c r="R17" s="349">
        <v>3</v>
      </c>
      <c r="S17" s="349">
        <v>4</v>
      </c>
      <c r="T17" s="349">
        <v>2</v>
      </c>
      <c r="U17" s="350" t="s">
        <v>46</v>
      </c>
    </row>
    <row r="18" spans="1:21" ht="19.5" customHeight="1" thickBot="1" x14ac:dyDescent="0.2">
      <c r="A18" s="802"/>
      <c r="B18" s="805"/>
      <c r="C18" s="793" t="s">
        <v>4</v>
      </c>
      <c r="D18" s="534" t="s">
        <v>75</v>
      </c>
      <c r="E18" s="331">
        <v>2</v>
      </c>
      <c r="F18" s="332">
        <v>3</v>
      </c>
      <c r="G18" s="333" t="s">
        <v>47</v>
      </c>
      <c r="H18" s="333" t="s">
        <v>46</v>
      </c>
      <c r="I18" s="333">
        <v>5</v>
      </c>
      <c r="J18" s="334">
        <v>4</v>
      </c>
      <c r="K18" s="510"/>
      <c r="L18" s="789"/>
      <c r="M18" s="792"/>
      <c r="N18" s="351" t="s">
        <v>7</v>
      </c>
      <c r="O18" s="352"/>
      <c r="P18" s="353">
        <v>1</v>
      </c>
      <c r="Q18" s="354">
        <v>4</v>
      </c>
      <c r="R18" s="355">
        <v>3</v>
      </c>
      <c r="S18" s="355">
        <v>5</v>
      </c>
      <c r="T18" s="355">
        <v>2</v>
      </c>
      <c r="U18" s="356" t="s">
        <v>46</v>
      </c>
    </row>
    <row r="19" spans="1:21" ht="19.5" customHeight="1" x14ac:dyDescent="0.15">
      <c r="A19" s="802"/>
      <c r="B19" s="805"/>
      <c r="C19" s="787"/>
      <c r="D19" s="335" t="s">
        <v>12</v>
      </c>
      <c r="E19" s="331">
        <v>2</v>
      </c>
      <c r="F19" s="332">
        <v>4</v>
      </c>
      <c r="G19" s="333" t="s">
        <v>47</v>
      </c>
      <c r="H19" s="333" t="s">
        <v>46</v>
      </c>
      <c r="I19" s="333">
        <v>5</v>
      </c>
      <c r="J19" s="334">
        <v>3</v>
      </c>
      <c r="K19" s="510"/>
      <c r="L19" s="738">
        <v>22</v>
      </c>
      <c r="M19" s="795" t="s">
        <v>111</v>
      </c>
      <c r="N19" s="357" t="s">
        <v>6</v>
      </c>
      <c r="O19" s="358"/>
      <c r="P19" s="343">
        <v>1</v>
      </c>
      <c r="Q19" s="344">
        <v>5</v>
      </c>
      <c r="R19" s="345">
        <v>2</v>
      </c>
      <c r="S19" s="345">
        <v>3</v>
      </c>
      <c r="T19" s="345" t="s">
        <v>46</v>
      </c>
      <c r="U19" s="346">
        <v>4</v>
      </c>
    </row>
    <row r="20" spans="1:21" ht="19.5" customHeight="1" x14ac:dyDescent="0.15">
      <c r="A20" s="802"/>
      <c r="B20" s="805"/>
      <c r="C20" s="794"/>
      <c r="D20" s="337" t="s">
        <v>11</v>
      </c>
      <c r="E20" s="338">
        <v>2</v>
      </c>
      <c r="F20" s="339">
        <v>4</v>
      </c>
      <c r="G20" s="340">
        <v>3</v>
      </c>
      <c r="H20" s="340" t="s">
        <v>47</v>
      </c>
      <c r="I20" s="340">
        <v>5</v>
      </c>
      <c r="J20" s="341" t="s">
        <v>46</v>
      </c>
      <c r="K20" s="510"/>
      <c r="L20" s="739"/>
      <c r="M20" s="764"/>
      <c r="N20" s="359" t="s">
        <v>81</v>
      </c>
      <c r="O20" s="360"/>
      <c r="P20" s="361">
        <v>1</v>
      </c>
      <c r="Q20" s="362">
        <v>3</v>
      </c>
      <c r="R20" s="363">
        <v>4</v>
      </c>
      <c r="S20" s="363">
        <v>5</v>
      </c>
      <c r="T20" s="363">
        <v>2</v>
      </c>
      <c r="U20" s="364" t="s">
        <v>46</v>
      </c>
    </row>
    <row r="21" spans="1:21" ht="19.5" customHeight="1" thickBot="1" x14ac:dyDescent="0.2">
      <c r="A21" s="802"/>
      <c r="B21" s="805"/>
      <c r="C21" s="787" t="s">
        <v>7</v>
      </c>
      <c r="D21" s="534" t="s">
        <v>75</v>
      </c>
      <c r="E21" s="331">
        <v>2</v>
      </c>
      <c r="F21" s="339" t="s">
        <v>47</v>
      </c>
      <c r="G21" s="340">
        <v>3</v>
      </c>
      <c r="H21" s="340" t="s">
        <v>46</v>
      </c>
      <c r="I21" s="340">
        <v>5</v>
      </c>
      <c r="J21" s="341">
        <v>4</v>
      </c>
      <c r="K21" s="510"/>
      <c r="L21" s="757"/>
      <c r="M21" s="765"/>
      <c r="N21" s="365" t="s">
        <v>98</v>
      </c>
      <c r="O21" s="366"/>
      <c r="P21" s="367">
        <v>1</v>
      </c>
      <c r="Q21" s="368">
        <v>5</v>
      </c>
      <c r="R21" s="369">
        <v>3</v>
      </c>
      <c r="S21" s="369">
        <v>3</v>
      </c>
      <c r="T21" s="369">
        <v>2</v>
      </c>
      <c r="U21" s="370" t="s">
        <v>46</v>
      </c>
    </row>
    <row r="22" spans="1:21" ht="19.5" customHeight="1" thickBot="1" x14ac:dyDescent="0.2">
      <c r="A22" s="802"/>
      <c r="B22" s="805"/>
      <c r="C22" s="787"/>
      <c r="D22" s="337" t="s">
        <v>82</v>
      </c>
      <c r="E22" s="338">
        <v>2</v>
      </c>
      <c r="F22" s="339">
        <v>5</v>
      </c>
      <c r="G22" s="340">
        <v>4</v>
      </c>
      <c r="H22" s="340" t="s">
        <v>46</v>
      </c>
      <c r="I22" s="340">
        <v>3</v>
      </c>
      <c r="J22" s="341" t="s">
        <v>47</v>
      </c>
      <c r="K22" s="510"/>
      <c r="L22" s="757">
        <v>23</v>
      </c>
      <c r="M22" s="791" t="s">
        <v>110</v>
      </c>
      <c r="N22" s="422" t="s">
        <v>142</v>
      </c>
      <c r="O22" s="513"/>
      <c r="P22" s="514">
        <v>2</v>
      </c>
      <c r="Q22" s="515">
        <v>4</v>
      </c>
      <c r="R22" s="516">
        <v>3</v>
      </c>
      <c r="S22" s="516" t="s">
        <v>47</v>
      </c>
      <c r="T22" s="516" t="s">
        <v>46</v>
      </c>
      <c r="U22" s="517">
        <v>5</v>
      </c>
    </row>
    <row r="23" spans="1:21" ht="19.5" customHeight="1" thickBot="1" x14ac:dyDescent="0.2">
      <c r="A23" s="803"/>
      <c r="B23" s="806"/>
      <c r="C23" s="796"/>
      <c r="D23" s="337" t="s">
        <v>11</v>
      </c>
      <c r="E23" s="338">
        <v>2</v>
      </c>
      <c r="F23" s="339">
        <v>5</v>
      </c>
      <c r="G23" s="340" t="s">
        <v>47</v>
      </c>
      <c r="H23" s="340" t="s">
        <v>46</v>
      </c>
      <c r="I23" s="340">
        <v>4</v>
      </c>
      <c r="J23" s="341">
        <v>3</v>
      </c>
      <c r="K23" s="510"/>
      <c r="L23" s="789"/>
      <c r="M23" s="791"/>
      <c r="N23" s="336" t="s">
        <v>4</v>
      </c>
      <c r="O23" s="335"/>
      <c r="P23" s="347">
        <v>2</v>
      </c>
      <c r="Q23" s="348">
        <v>5</v>
      </c>
      <c r="R23" s="349">
        <v>3</v>
      </c>
      <c r="S23" s="349">
        <v>3</v>
      </c>
      <c r="T23" s="349" t="s">
        <v>46</v>
      </c>
      <c r="U23" s="350" t="s">
        <v>46</v>
      </c>
    </row>
    <row r="24" spans="1:21" ht="19.5" customHeight="1" thickBot="1" x14ac:dyDescent="0.2">
      <c r="A24" s="738">
        <v>5</v>
      </c>
      <c r="B24" s="780" t="s">
        <v>13</v>
      </c>
      <c r="C24" s="323" t="s">
        <v>6</v>
      </c>
      <c r="D24" s="324"/>
      <c r="E24" s="325">
        <v>1</v>
      </c>
      <c r="F24" s="326">
        <v>2</v>
      </c>
      <c r="G24" s="327">
        <v>3</v>
      </c>
      <c r="H24" s="327" t="s">
        <v>46</v>
      </c>
      <c r="I24" s="327">
        <v>3</v>
      </c>
      <c r="J24" s="328">
        <v>5</v>
      </c>
      <c r="K24" s="510"/>
      <c r="L24" s="789"/>
      <c r="M24" s="792"/>
      <c r="N24" s="351" t="s">
        <v>7</v>
      </c>
      <c r="O24" s="352"/>
      <c r="P24" s="353">
        <v>1</v>
      </c>
      <c r="Q24" s="354">
        <v>2</v>
      </c>
      <c r="R24" s="355" t="s">
        <v>46</v>
      </c>
      <c r="S24" s="355">
        <v>2</v>
      </c>
      <c r="T24" s="355">
        <v>5</v>
      </c>
      <c r="U24" s="356">
        <v>4</v>
      </c>
    </row>
    <row r="25" spans="1:21" ht="19.5" customHeight="1" x14ac:dyDescent="0.15">
      <c r="A25" s="739"/>
      <c r="B25" s="781"/>
      <c r="C25" s="329" t="s">
        <v>9</v>
      </c>
      <c r="D25" s="330"/>
      <c r="E25" s="331">
        <v>1</v>
      </c>
      <c r="F25" s="332">
        <v>2</v>
      </c>
      <c r="G25" s="333">
        <v>5</v>
      </c>
      <c r="H25" s="333" t="s">
        <v>46</v>
      </c>
      <c r="I25" s="333">
        <v>3</v>
      </c>
      <c r="J25" s="334">
        <v>3</v>
      </c>
      <c r="K25" s="510"/>
      <c r="L25" s="738">
        <v>24</v>
      </c>
      <c r="M25" s="782" t="s">
        <v>125</v>
      </c>
      <c r="N25" s="784" t="s">
        <v>92</v>
      </c>
      <c r="O25" s="371" t="s">
        <v>113</v>
      </c>
      <c r="P25" s="535">
        <v>2</v>
      </c>
      <c r="Q25" s="536">
        <v>4</v>
      </c>
      <c r="R25" s="537" t="s">
        <v>46</v>
      </c>
      <c r="S25" s="537">
        <v>5</v>
      </c>
      <c r="T25" s="537" t="s">
        <v>47</v>
      </c>
      <c r="U25" s="538">
        <v>3</v>
      </c>
    </row>
    <row r="26" spans="1:21" ht="19.5" customHeight="1" x14ac:dyDescent="0.15">
      <c r="A26" s="739"/>
      <c r="B26" s="781"/>
      <c r="C26" s="329" t="s">
        <v>4</v>
      </c>
      <c r="D26" s="335"/>
      <c r="E26" s="331">
        <v>1</v>
      </c>
      <c r="F26" s="332">
        <v>2</v>
      </c>
      <c r="G26" s="333">
        <v>3</v>
      </c>
      <c r="H26" s="333" t="s">
        <v>46</v>
      </c>
      <c r="I26" s="333">
        <v>3</v>
      </c>
      <c r="J26" s="334" t="s">
        <v>156</v>
      </c>
      <c r="K26" s="539"/>
      <c r="L26" s="739"/>
      <c r="M26" s="755"/>
      <c r="N26" s="785"/>
      <c r="O26" s="534" t="s">
        <v>114</v>
      </c>
      <c r="P26" s="347">
        <v>2</v>
      </c>
      <c r="Q26" s="540">
        <v>3</v>
      </c>
      <c r="R26" s="349" t="s">
        <v>165</v>
      </c>
      <c r="S26" s="349" t="s">
        <v>47</v>
      </c>
      <c r="T26" s="349" t="s">
        <v>46</v>
      </c>
      <c r="U26" s="541" t="s">
        <v>156</v>
      </c>
    </row>
    <row r="27" spans="1:21" ht="19.5" customHeight="1" thickBot="1" x14ac:dyDescent="0.2">
      <c r="A27" s="739"/>
      <c r="B27" s="781"/>
      <c r="C27" s="336" t="s">
        <v>7</v>
      </c>
      <c r="D27" s="337"/>
      <c r="E27" s="338">
        <v>1</v>
      </c>
      <c r="F27" s="339" t="s">
        <v>46</v>
      </c>
      <c r="G27" s="340">
        <v>5</v>
      </c>
      <c r="H27" s="340">
        <v>2</v>
      </c>
      <c r="I27" s="340">
        <v>3</v>
      </c>
      <c r="J27" s="341">
        <v>3</v>
      </c>
      <c r="K27" s="539"/>
      <c r="L27" s="739"/>
      <c r="M27" s="755"/>
      <c r="N27" s="785"/>
      <c r="O27" s="335" t="s">
        <v>115</v>
      </c>
      <c r="P27" s="347">
        <v>2</v>
      </c>
      <c r="Q27" s="540" t="s">
        <v>156</v>
      </c>
      <c r="R27" s="349" t="s">
        <v>46</v>
      </c>
      <c r="S27" s="349">
        <v>3</v>
      </c>
      <c r="T27" s="349" t="s">
        <v>47</v>
      </c>
      <c r="U27" s="541">
        <v>4</v>
      </c>
    </row>
    <row r="28" spans="1:21" ht="19.5" customHeight="1" x14ac:dyDescent="0.15">
      <c r="A28" s="738">
        <v>6</v>
      </c>
      <c r="B28" s="763" t="s">
        <v>14</v>
      </c>
      <c r="C28" s="323" t="s">
        <v>6</v>
      </c>
      <c r="D28" s="371" t="s">
        <v>136</v>
      </c>
      <c r="E28" s="325">
        <v>1</v>
      </c>
      <c r="F28" s="326">
        <v>3</v>
      </c>
      <c r="G28" s="327">
        <v>3</v>
      </c>
      <c r="H28" s="327" t="s">
        <v>157</v>
      </c>
      <c r="I28" s="327">
        <v>5</v>
      </c>
      <c r="J28" s="328">
        <v>2</v>
      </c>
      <c r="K28" s="539"/>
      <c r="L28" s="739"/>
      <c r="M28" s="755"/>
      <c r="N28" s="785"/>
      <c r="O28" s="534" t="s">
        <v>112</v>
      </c>
      <c r="P28" s="347">
        <v>1</v>
      </c>
      <c r="Q28" s="540" t="s">
        <v>46</v>
      </c>
      <c r="R28" s="349" t="s">
        <v>156</v>
      </c>
      <c r="S28" s="349" t="s">
        <v>156</v>
      </c>
      <c r="T28" s="349" t="s">
        <v>156</v>
      </c>
      <c r="U28" s="541" t="s">
        <v>156</v>
      </c>
    </row>
    <row r="29" spans="1:21" ht="19.5" customHeight="1" x14ac:dyDescent="0.15">
      <c r="A29" s="739"/>
      <c r="B29" s="764"/>
      <c r="C29" s="336" t="s">
        <v>9</v>
      </c>
      <c r="D29" s="335" t="s">
        <v>136</v>
      </c>
      <c r="E29" s="331">
        <v>1</v>
      </c>
      <c r="F29" s="332" t="s">
        <v>157</v>
      </c>
      <c r="G29" s="333">
        <v>2</v>
      </c>
      <c r="H29" s="333">
        <v>5</v>
      </c>
      <c r="I29" s="333">
        <v>3</v>
      </c>
      <c r="J29" s="334">
        <v>3</v>
      </c>
      <c r="K29" s="539"/>
      <c r="L29" s="739"/>
      <c r="M29" s="755"/>
      <c r="N29" s="785"/>
      <c r="O29" s="534" t="s">
        <v>116</v>
      </c>
      <c r="P29" s="347">
        <v>1</v>
      </c>
      <c r="Q29" s="540">
        <v>2</v>
      </c>
      <c r="R29" s="349" t="s">
        <v>166</v>
      </c>
      <c r="S29" s="349">
        <v>3</v>
      </c>
      <c r="T29" s="349" t="s">
        <v>156</v>
      </c>
      <c r="U29" s="541" t="s">
        <v>46</v>
      </c>
    </row>
    <row r="30" spans="1:21" ht="19.5" customHeight="1" x14ac:dyDescent="0.15">
      <c r="A30" s="739"/>
      <c r="B30" s="764"/>
      <c r="C30" s="329" t="s">
        <v>15</v>
      </c>
      <c r="D30" s="337" t="s">
        <v>136</v>
      </c>
      <c r="E30" s="338">
        <v>2</v>
      </c>
      <c r="F30" s="339" t="s">
        <v>158</v>
      </c>
      <c r="G30" s="340">
        <v>4</v>
      </c>
      <c r="H30" s="340" t="s">
        <v>157</v>
      </c>
      <c r="I30" s="340">
        <v>5</v>
      </c>
      <c r="J30" s="341">
        <v>3</v>
      </c>
      <c r="K30" s="539"/>
      <c r="L30" s="739"/>
      <c r="M30" s="755"/>
      <c r="N30" s="786" t="s">
        <v>83</v>
      </c>
      <c r="O30" s="335" t="s">
        <v>113</v>
      </c>
      <c r="P30" s="347">
        <v>2</v>
      </c>
      <c r="Q30" s="540" t="s">
        <v>47</v>
      </c>
      <c r="R30" s="349" t="s">
        <v>46</v>
      </c>
      <c r="S30" s="349">
        <v>3</v>
      </c>
      <c r="T30" s="349" t="s">
        <v>156</v>
      </c>
      <c r="U30" s="541">
        <v>4</v>
      </c>
    </row>
    <row r="31" spans="1:21" ht="19.5" customHeight="1" x14ac:dyDescent="0.15">
      <c r="A31" s="739"/>
      <c r="B31" s="764"/>
      <c r="C31" s="329" t="s">
        <v>16</v>
      </c>
      <c r="D31" s="335" t="s">
        <v>136</v>
      </c>
      <c r="E31" s="331">
        <v>2</v>
      </c>
      <c r="F31" s="332" t="s">
        <v>157</v>
      </c>
      <c r="G31" s="333" t="s">
        <v>158</v>
      </c>
      <c r="H31" s="333">
        <v>4</v>
      </c>
      <c r="I31" s="333">
        <v>3</v>
      </c>
      <c r="J31" s="334">
        <v>5</v>
      </c>
      <c r="K31" s="539"/>
      <c r="L31" s="739"/>
      <c r="M31" s="755"/>
      <c r="N31" s="787"/>
      <c r="O31" s="534" t="s">
        <v>114</v>
      </c>
      <c r="P31" s="347">
        <v>1</v>
      </c>
      <c r="Q31" s="540" t="s">
        <v>156</v>
      </c>
      <c r="R31" s="349" t="s">
        <v>156</v>
      </c>
      <c r="S31" s="349">
        <v>2</v>
      </c>
      <c r="T31" s="349" t="s">
        <v>46</v>
      </c>
      <c r="U31" s="541" t="s">
        <v>156</v>
      </c>
    </row>
    <row r="32" spans="1:21" ht="19.5" customHeight="1" x14ac:dyDescent="0.15">
      <c r="A32" s="739"/>
      <c r="B32" s="764"/>
      <c r="C32" s="542" t="s">
        <v>139</v>
      </c>
      <c r="D32" s="543" t="s">
        <v>137</v>
      </c>
      <c r="E32" s="544">
        <v>2</v>
      </c>
      <c r="F32" s="403">
        <v>4</v>
      </c>
      <c r="G32" s="404" t="s">
        <v>47</v>
      </c>
      <c r="H32" s="404">
        <v>5</v>
      </c>
      <c r="I32" s="404" t="s">
        <v>46</v>
      </c>
      <c r="J32" s="545">
        <v>3</v>
      </c>
      <c r="K32" s="539"/>
      <c r="L32" s="739"/>
      <c r="M32" s="755"/>
      <c r="N32" s="787"/>
      <c r="O32" s="335" t="s">
        <v>115</v>
      </c>
      <c r="P32" s="347">
        <v>2</v>
      </c>
      <c r="Q32" s="540" t="s">
        <v>156</v>
      </c>
      <c r="R32" s="349" t="s">
        <v>46</v>
      </c>
      <c r="S32" s="349" t="s">
        <v>156</v>
      </c>
      <c r="T32" s="349" t="s">
        <v>156</v>
      </c>
      <c r="U32" s="541" t="s">
        <v>156</v>
      </c>
    </row>
    <row r="33" spans="1:24" ht="19.5" customHeight="1" thickBot="1" x14ac:dyDescent="0.2">
      <c r="A33" s="757"/>
      <c r="B33" s="765"/>
      <c r="C33" s="529" t="s">
        <v>104</v>
      </c>
      <c r="D33" s="366" t="s">
        <v>137</v>
      </c>
      <c r="E33" s="412">
        <v>2</v>
      </c>
      <c r="F33" s="413">
        <v>3</v>
      </c>
      <c r="G33" s="414" t="s">
        <v>47</v>
      </c>
      <c r="H33" s="355" t="s">
        <v>46</v>
      </c>
      <c r="I33" s="414">
        <v>4</v>
      </c>
      <c r="J33" s="530">
        <v>5</v>
      </c>
      <c r="K33" s="539"/>
      <c r="L33" s="739"/>
      <c r="M33" s="755"/>
      <c r="N33" s="787"/>
      <c r="O33" s="534" t="s">
        <v>112</v>
      </c>
      <c r="P33" s="347">
        <v>1</v>
      </c>
      <c r="Q33" s="540" t="s">
        <v>46</v>
      </c>
      <c r="R33" s="349" t="s">
        <v>156</v>
      </c>
      <c r="S33" s="349" t="s">
        <v>156</v>
      </c>
      <c r="T33" s="349" t="s">
        <v>156</v>
      </c>
      <c r="U33" s="541" t="s">
        <v>156</v>
      </c>
    </row>
    <row r="34" spans="1:24" ht="19.5" customHeight="1" x14ac:dyDescent="0.15">
      <c r="A34" s="738">
        <v>7</v>
      </c>
      <c r="B34" s="763" t="s">
        <v>84</v>
      </c>
      <c r="C34" s="431" t="s">
        <v>6</v>
      </c>
      <c r="D34" s="452" t="s">
        <v>17</v>
      </c>
      <c r="E34" s="374">
        <v>1</v>
      </c>
      <c r="F34" s="419">
        <v>3</v>
      </c>
      <c r="G34" s="420">
        <v>4</v>
      </c>
      <c r="H34" s="420" t="s">
        <v>46</v>
      </c>
      <c r="I34" s="420">
        <v>2</v>
      </c>
      <c r="J34" s="546">
        <v>5</v>
      </c>
      <c r="K34" s="539"/>
      <c r="L34" s="739"/>
      <c r="M34" s="755"/>
      <c r="N34" s="788"/>
      <c r="O34" s="534" t="s">
        <v>116</v>
      </c>
      <c r="P34" s="347">
        <v>1</v>
      </c>
      <c r="Q34" s="540" t="s">
        <v>156</v>
      </c>
      <c r="R34" s="349" t="s">
        <v>156</v>
      </c>
      <c r="S34" s="349" t="s">
        <v>156</v>
      </c>
      <c r="T34" s="349">
        <v>2</v>
      </c>
      <c r="U34" s="541" t="s">
        <v>46</v>
      </c>
    </row>
    <row r="35" spans="1:24" ht="19.5" customHeight="1" x14ac:dyDescent="0.15">
      <c r="A35" s="739"/>
      <c r="B35" s="764"/>
      <c r="C35" s="329" t="s">
        <v>9</v>
      </c>
      <c r="D35" s="335" t="s">
        <v>17</v>
      </c>
      <c r="E35" s="331">
        <v>1</v>
      </c>
      <c r="F35" s="332">
        <v>4</v>
      </c>
      <c r="G35" s="349">
        <v>3</v>
      </c>
      <c r="H35" s="349" t="s">
        <v>157</v>
      </c>
      <c r="I35" s="333">
        <v>2</v>
      </c>
      <c r="J35" s="334">
        <v>5</v>
      </c>
      <c r="K35" s="539"/>
      <c r="L35" s="739"/>
      <c r="M35" s="755"/>
      <c r="N35" s="776" t="s">
        <v>98</v>
      </c>
      <c r="O35" s="335" t="s">
        <v>113</v>
      </c>
      <c r="P35" s="347">
        <v>3</v>
      </c>
      <c r="Q35" s="540">
        <v>4</v>
      </c>
      <c r="R35" s="349">
        <v>5</v>
      </c>
      <c r="S35" s="349" t="s">
        <v>47</v>
      </c>
      <c r="T35" s="349" t="s">
        <v>71</v>
      </c>
      <c r="U35" s="541" t="s">
        <v>46</v>
      </c>
    </row>
    <row r="36" spans="1:24" ht="19.5" customHeight="1" x14ac:dyDescent="0.15">
      <c r="A36" s="739"/>
      <c r="B36" s="764"/>
      <c r="C36" s="329" t="s">
        <v>76</v>
      </c>
      <c r="D36" s="337" t="s">
        <v>18</v>
      </c>
      <c r="E36" s="338">
        <v>2</v>
      </c>
      <c r="F36" s="339">
        <v>3</v>
      </c>
      <c r="G36" s="425">
        <v>5</v>
      </c>
      <c r="H36" s="425" t="s">
        <v>46</v>
      </c>
      <c r="I36" s="340" t="s">
        <v>47</v>
      </c>
      <c r="J36" s="341">
        <v>4</v>
      </c>
      <c r="K36" s="539"/>
      <c r="L36" s="739"/>
      <c r="M36" s="755"/>
      <c r="N36" s="777"/>
      <c r="O36" s="335" t="s">
        <v>118</v>
      </c>
      <c r="P36" s="347">
        <v>1</v>
      </c>
      <c r="Q36" s="540" t="s">
        <v>46</v>
      </c>
      <c r="R36" s="349" t="s">
        <v>156</v>
      </c>
      <c r="S36" s="349">
        <v>3</v>
      </c>
      <c r="T36" s="349">
        <v>4</v>
      </c>
      <c r="U36" s="547">
        <v>2</v>
      </c>
    </row>
    <row r="37" spans="1:24" ht="19.5" customHeight="1" x14ac:dyDescent="0.15">
      <c r="A37" s="739"/>
      <c r="B37" s="764"/>
      <c r="C37" s="329" t="s">
        <v>16</v>
      </c>
      <c r="D37" s="337" t="s">
        <v>18</v>
      </c>
      <c r="E37" s="338">
        <v>3</v>
      </c>
      <c r="F37" s="339">
        <v>5</v>
      </c>
      <c r="G37" s="408" t="s">
        <v>71</v>
      </c>
      <c r="H37" s="408" t="s">
        <v>46</v>
      </c>
      <c r="I37" s="340" t="s">
        <v>47</v>
      </c>
      <c r="J37" s="341">
        <v>4</v>
      </c>
      <c r="K37" s="510"/>
      <c r="L37" s="739"/>
      <c r="M37" s="755"/>
      <c r="N37" s="777"/>
      <c r="O37" s="335" t="s">
        <v>143</v>
      </c>
      <c r="P37" s="347">
        <v>1</v>
      </c>
      <c r="Q37" s="540">
        <v>2</v>
      </c>
      <c r="R37" s="349" t="s">
        <v>156</v>
      </c>
      <c r="S37" s="349">
        <v>3</v>
      </c>
      <c r="T37" s="349">
        <v>4</v>
      </c>
      <c r="U37" s="541" t="s">
        <v>46</v>
      </c>
    </row>
    <row r="38" spans="1:24" ht="19.5" customHeight="1" x14ac:dyDescent="0.15">
      <c r="A38" s="739"/>
      <c r="B38" s="764"/>
      <c r="C38" s="359" t="s">
        <v>141</v>
      </c>
      <c r="D38" s="548" t="s">
        <v>19</v>
      </c>
      <c r="E38" s="549">
        <v>1</v>
      </c>
      <c r="F38" s="424" t="s">
        <v>46</v>
      </c>
      <c r="G38" s="425">
        <v>4</v>
      </c>
      <c r="H38" s="425">
        <v>2</v>
      </c>
      <c r="I38" s="425">
        <v>3</v>
      </c>
      <c r="J38" s="550" t="s">
        <v>156</v>
      </c>
      <c r="K38" s="510"/>
      <c r="L38" s="739"/>
      <c r="M38" s="755"/>
      <c r="N38" s="777"/>
      <c r="O38" s="335" t="s">
        <v>128</v>
      </c>
      <c r="P38" s="347">
        <v>3</v>
      </c>
      <c r="Q38" s="551" t="s">
        <v>71</v>
      </c>
      <c r="R38" s="349">
        <v>4</v>
      </c>
      <c r="S38" s="477" t="s">
        <v>47</v>
      </c>
      <c r="T38" s="477" t="s">
        <v>46</v>
      </c>
      <c r="U38" s="541" t="s">
        <v>156</v>
      </c>
    </row>
    <row r="39" spans="1:24" ht="19.5" customHeight="1" x14ac:dyDescent="0.15">
      <c r="A39" s="739"/>
      <c r="B39" s="764"/>
      <c r="C39" s="359" t="s">
        <v>85</v>
      </c>
      <c r="D39" s="548" t="s">
        <v>19</v>
      </c>
      <c r="E39" s="549">
        <v>2</v>
      </c>
      <c r="F39" s="424">
        <v>3</v>
      </c>
      <c r="G39" s="425" t="s">
        <v>46</v>
      </c>
      <c r="H39" s="425" t="s">
        <v>47</v>
      </c>
      <c r="I39" s="425">
        <v>4</v>
      </c>
      <c r="J39" s="550">
        <v>5</v>
      </c>
      <c r="K39" s="510"/>
      <c r="L39" s="739"/>
      <c r="M39" s="755"/>
      <c r="N39" s="778"/>
      <c r="O39" s="335" t="s">
        <v>119</v>
      </c>
      <c r="P39" s="347">
        <v>1</v>
      </c>
      <c r="Q39" s="552" t="s">
        <v>46</v>
      </c>
      <c r="R39" s="349" t="s">
        <v>156</v>
      </c>
      <c r="S39" s="553">
        <v>3</v>
      </c>
      <c r="T39" s="553">
        <v>2</v>
      </c>
      <c r="U39" s="541">
        <v>4</v>
      </c>
    </row>
    <row r="40" spans="1:24" ht="19.5" customHeight="1" x14ac:dyDescent="0.15">
      <c r="A40" s="739"/>
      <c r="B40" s="764"/>
      <c r="C40" s="422" t="s">
        <v>120</v>
      </c>
      <c r="D40" s="454" t="s">
        <v>101</v>
      </c>
      <c r="E40" s="455">
        <v>1</v>
      </c>
      <c r="F40" s="407" t="s">
        <v>156</v>
      </c>
      <c r="G40" s="408">
        <v>3</v>
      </c>
      <c r="H40" s="408">
        <v>2</v>
      </c>
      <c r="I40" s="408" t="s">
        <v>167</v>
      </c>
      <c r="J40" s="432" t="s">
        <v>46</v>
      </c>
      <c r="K40" s="510"/>
      <c r="L40" s="739"/>
      <c r="M40" s="755"/>
      <c r="N40" s="777" t="s">
        <v>16</v>
      </c>
      <c r="O40" s="335" t="s">
        <v>113</v>
      </c>
      <c r="P40" s="347">
        <v>2</v>
      </c>
      <c r="Q40" s="540" t="s">
        <v>46</v>
      </c>
      <c r="R40" s="349" t="s">
        <v>156</v>
      </c>
      <c r="S40" s="349">
        <v>3</v>
      </c>
      <c r="T40" s="349" t="s">
        <v>156</v>
      </c>
      <c r="U40" s="541" t="s">
        <v>47</v>
      </c>
    </row>
    <row r="41" spans="1:24" ht="19.5" customHeight="1" thickBot="1" x14ac:dyDescent="0.2">
      <c r="A41" s="757"/>
      <c r="B41" s="765"/>
      <c r="C41" s="365" t="s">
        <v>66</v>
      </c>
      <c r="D41" s="411" t="s">
        <v>101</v>
      </c>
      <c r="E41" s="412">
        <v>1</v>
      </c>
      <c r="F41" s="413">
        <v>3</v>
      </c>
      <c r="G41" s="414">
        <v>5</v>
      </c>
      <c r="H41" s="414">
        <v>2</v>
      </c>
      <c r="I41" s="414">
        <v>4</v>
      </c>
      <c r="J41" s="530" t="s">
        <v>46</v>
      </c>
      <c r="K41" s="510"/>
      <c r="L41" s="757"/>
      <c r="M41" s="783"/>
      <c r="N41" s="779"/>
      <c r="O41" s="335" t="s">
        <v>117</v>
      </c>
      <c r="P41" s="347">
        <v>1</v>
      </c>
      <c r="Q41" s="554" t="s">
        <v>46</v>
      </c>
      <c r="R41" s="555" t="s">
        <v>156</v>
      </c>
      <c r="S41" s="555">
        <v>3</v>
      </c>
      <c r="T41" s="555">
        <v>4</v>
      </c>
      <c r="U41" s="556">
        <v>2</v>
      </c>
    </row>
    <row r="42" spans="1:24" ht="19.5" customHeight="1" x14ac:dyDescent="0.15">
      <c r="A42" s="738">
        <v>8</v>
      </c>
      <c r="B42" s="744" t="s">
        <v>86</v>
      </c>
      <c r="C42" s="372" t="s">
        <v>44</v>
      </c>
      <c r="D42" s="373"/>
      <c r="E42" s="374">
        <v>1</v>
      </c>
      <c r="F42" s="375" t="s">
        <v>157</v>
      </c>
      <c r="G42" s="376">
        <v>3</v>
      </c>
      <c r="H42" s="376">
        <v>5</v>
      </c>
      <c r="I42" s="376">
        <v>4</v>
      </c>
      <c r="J42" s="377">
        <v>2</v>
      </c>
      <c r="K42" s="510"/>
      <c r="L42" s="738">
        <v>25</v>
      </c>
      <c r="M42" s="780" t="s">
        <v>87</v>
      </c>
      <c r="N42" s="357" t="s">
        <v>6</v>
      </c>
      <c r="O42" s="342"/>
      <c r="P42" s="343">
        <v>2</v>
      </c>
      <c r="Q42" s="344" t="s">
        <v>46</v>
      </c>
      <c r="R42" s="345" t="s">
        <v>47</v>
      </c>
      <c r="S42" s="345">
        <v>3</v>
      </c>
      <c r="T42" s="345">
        <v>4</v>
      </c>
      <c r="U42" s="346">
        <v>5</v>
      </c>
    </row>
    <row r="43" spans="1:24" ht="19.5" customHeight="1" x14ac:dyDescent="0.15">
      <c r="A43" s="739"/>
      <c r="B43" s="758"/>
      <c r="C43" s="378" t="s">
        <v>20</v>
      </c>
      <c r="D43" s="379"/>
      <c r="E43" s="380">
        <v>1</v>
      </c>
      <c r="F43" s="381">
        <v>3</v>
      </c>
      <c r="G43" s="382">
        <v>4</v>
      </c>
      <c r="H43" s="382">
        <v>2</v>
      </c>
      <c r="I43" s="382">
        <v>5</v>
      </c>
      <c r="J43" s="383" t="s">
        <v>157</v>
      </c>
      <c r="K43" s="510"/>
      <c r="L43" s="739"/>
      <c r="M43" s="773"/>
      <c r="N43" s="336" t="s">
        <v>9</v>
      </c>
      <c r="O43" s="335"/>
      <c r="P43" s="347">
        <v>3</v>
      </c>
      <c r="Q43" s="348" t="s">
        <v>47</v>
      </c>
      <c r="R43" s="349" t="s">
        <v>71</v>
      </c>
      <c r="S43" s="349" t="s">
        <v>46</v>
      </c>
      <c r="T43" s="349">
        <v>4</v>
      </c>
      <c r="U43" s="350">
        <v>5</v>
      </c>
    </row>
    <row r="44" spans="1:24" ht="19.5" customHeight="1" x14ac:dyDescent="0.15">
      <c r="A44" s="739"/>
      <c r="B44" s="758"/>
      <c r="C44" s="557" t="s">
        <v>15</v>
      </c>
      <c r="D44" s="558"/>
      <c r="E44" s="331">
        <v>3</v>
      </c>
      <c r="F44" s="559">
        <v>5</v>
      </c>
      <c r="G44" s="560" t="s">
        <v>157</v>
      </c>
      <c r="H44" s="560">
        <v>4</v>
      </c>
      <c r="I44" s="560" t="s">
        <v>163</v>
      </c>
      <c r="J44" s="561" t="s">
        <v>158</v>
      </c>
      <c r="K44" s="510"/>
      <c r="L44" s="739"/>
      <c r="M44" s="773"/>
      <c r="N44" s="329" t="s">
        <v>4</v>
      </c>
      <c r="O44" s="335"/>
      <c r="P44" s="347">
        <v>1</v>
      </c>
      <c r="Q44" s="348" t="s">
        <v>46</v>
      </c>
      <c r="R44" s="349">
        <v>4</v>
      </c>
      <c r="S44" s="349">
        <v>2</v>
      </c>
      <c r="T44" s="349">
        <v>5</v>
      </c>
      <c r="U44" s="350">
        <v>3</v>
      </c>
    </row>
    <row r="45" spans="1:24" ht="19.5" customHeight="1" thickBot="1" x14ac:dyDescent="0.2">
      <c r="A45" s="757"/>
      <c r="B45" s="759"/>
      <c r="C45" s="562" t="s">
        <v>16</v>
      </c>
      <c r="D45" s="563"/>
      <c r="E45" s="412">
        <v>3</v>
      </c>
      <c r="F45" s="564">
        <v>5</v>
      </c>
      <c r="G45" s="565" t="s">
        <v>158</v>
      </c>
      <c r="H45" s="565" t="s">
        <v>163</v>
      </c>
      <c r="I45" s="565">
        <v>4</v>
      </c>
      <c r="J45" s="566" t="s">
        <v>157</v>
      </c>
      <c r="K45" s="510"/>
      <c r="L45" s="757"/>
      <c r="M45" s="774"/>
      <c r="N45" s="351" t="s">
        <v>7</v>
      </c>
      <c r="O45" s="352"/>
      <c r="P45" s="353">
        <v>1</v>
      </c>
      <c r="Q45" s="354">
        <v>2</v>
      </c>
      <c r="R45" s="355">
        <v>3</v>
      </c>
      <c r="S45" s="355" t="s">
        <v>46</v>
      </c>
      <c r="T45" s="355" t="s">
        <v>156</v>
      </c>
      <c r="U45" s="356">
        <v>4</v>
      </c>
    </row>
    <row r="46" spans="1:24" ht="19.5" customHeight="1" x14ac:dyDescent="0.15">
      <c r="A46" s="738">
        <v>9</v>
      </c>
      <c r="B46" s="744" t="s">
        <v>88</v>
      </c>
      <c r="C46" s="384" t="s">
        <v>6</v>
      </c>
      <c r="D46" s="385" t="s">
        <v>89</v>
      </c>
      <c r="E46" s="386">
        <v>4</v>
      </c>
      <c r="F46" s="387">
        <v>3</v>
      </c>
      <c r="G46" s="388">
        <v>4</v>
      </c>
      <c r="H46" s="388">
        <v>1</v>
      </c>
      <c r="I46" s="388">
        <v>5</v>
      </c>
      <c r="J46" s="389">
        <v>2</v>
      </c>
      <c r="K46" s="510"/>
      <c r="L46" s="738">
        <v>26</v>
      </c>
      <c r="M46" s="772" t="s">
        <v>129</v>
      </c>
      <c r="N46" s="357" t="s">
        <v>6</v>
      </c>
      <c r="O46" s="342" t="s">
        <v>52</v>
      </c>
      <c r="P46" s="343">
        <v>2</v>
      </c>
      <c r="Q46" s="344">
        <v>5</v>
      </c>
      <c r="R46" s="345" t="s">
        <v>46</v>
      </c>
      <c r="S46" s="345" t="s">
        <v>47</v>
      </c>
      <c r="T46" s="345">
        <v>5</v>
      </c>
      <c r="U46" s="346">
        <v>5</v>
      </c>
      <c r="W46" s="267" t="s">
        <v>133</v>
      </c>
      <c r="X46" s="267"/>
    </row>
    <row r="47" spans="1:24" ht="19.5" customHeight="1" thickBot="1" x14ac:dyDescent="0.2">
      <c r="A47" s="757"/>
      <c r="B47" s="759"/>
      <c r="C47" s="390" t="s">
        <v>139</v>
      </c>
      <c r="D47" s="391" t="s">
        <v>89</v>
      </c>
      <c r="E47" s="392">
        <v>3</v>
      </c>
      <c r="F47" s="393">
        <v>3</v>
      </c>
      <c r="G47" s="394">
        <v>5</v>
      </c>
      <c r="H47" s="394">
        <v>2</v>
      </c>
      <c r="I47" s="394">
        <v>4</v>
      </c>
      <c r="J47" s="395">
        <v>1</v>
      </c>
      <c r="K47" s="510"/>
      <c r="L47" s="739"/>
      <c r="M47" s="773"/>
      <c r="N47" s="336" t="s">
        <v>9</v>
      </c>
      <c r="O47" s="335" t="s">
        <v>21</v>
      </c>
      <c r="P47" s="347">
        <v>3</v>
      </c>
      <c r="Q47" s="348">
        <v>5</v>
      </c>
      <c r="R47" s="349" t="s">
        <v>71</v>
      </c>
      <c r="S47" s="349">
        <v>5</v>
      </c>
      <c r="T47" s="349" t="s">
        <v>72</v>
      </c>
      <c r="U47" s="350" t="s">
        <v>46</v>
      </c>
    </row>
    <row r="48" spans="1:24" ht="19.5" customHeight="1" x14ac:dyDescent="0.15">
      <c r="A48" s="738">
        <v>10</v>
      </c>
      <c r="B48" s="744" t="s">
        <v>24</v>
      </c>
      <c r="C48" s="396" t="s">
        <v>6</v>
      </c>
      <c r="D48" s="397"/>
      <c r="E48" s="398">
        <v>2</v>
      </c>
      <c r="F48" s="399" t="s">
        <v>158</v>
      </c>
      <c r="G48" s="388">
        <v>4</v>
      </c>
      <c r="H48" s="388" t="s">
        <v>157</v>
      </c>
      <c r="I48" s="388">
        <v>5</v>
      </c>
      <c r="J48" s="400">
        <v>3</v>
      </c>
      <c r="K48" s="510"/>
      <c r="L48" s="739"/>
      <c r="M48" s="773"/>
      <c r="N48" s="329" t="s">
        <v>4</v>
      </c>
      <c r="O48" s="335" t="s">
        <v>21</v>
      </c>
      <c r="P48" s="347">
        <v>2</v>
      </c>
      <c r="Q48" s="348">
        <v>5</v>
      </c>
      <c r="R48" s="349" t="s">
        <v>47</v>
      </c>
      <c r="S48" s="349">
        <v>5</v>
      </c>
      <c r="T48" s="349">
        <v>4</v>
      </c>
      <c r="U48" s="350" t="s">
        <v>46</v>
      </c>
    </row>
    <row r="49" spans="1:22" ht="19.5" customHeight="1" thickBot="1" x14ac:dyDescent="0.2">
      <c r="A49" s="742"/>
      <c r="B49" s="745"/>
      <c r="C49" s="401" t="s">
        <v>9</v>
      </c>
      <c r="D49" s="402"/>
      <c r="E49" s="331">
        <v>1</v>
      </c>
      <c r="F49" s="403">
        <v>3</v>
      </c>
      <c r="G49" s="404">
        <v>3</v>
      </c>
      <c r="H49" s="404">
        <v>5</v>
      </c>
      <c r="I49" s="404">
        <v>2</v>
      </c>
      <c r="J49" s="405" t="s">
        <v>157</v>
      </c>
      <c r="K49" s="510"/>
      <c r="L49" s="757"/>
      <c r="M49" s="774"/>
      <c r="N49" s="351" t="s">
        <v>7</v>
      </c>
      <c r="O49" s="352" t="s">
        <v>21</v>
      </c>
      <c r="P49" s="353">
        <v>3</v>
      </c>
      <c r="Q49" s="354" t="s">
        <v>47</v>
      </c>
      <c r="R49" s="355">
        <v>5</v>
      </c>
      <c r="S49" s="355">
        <v>5</v>
      </c>
      <c r="T49" s="355" t="s">
        <v>72</v>
      </c>
      <c r="U49" s="356" t="s">
        <v>46</v>
      </c>
    </row>
    <row r="50" spans="1:22" ht="19.5" customHeight="1" thickBot="1" x14ac:dyDescent="0.2">
      <c r="A50" s="742"/>
      <c r="B50" s="745"/>
      <c r="C50" s="401" t="s">
        <v>4</v>
      </c>
      <c r="D50" s="406"/>
      <c r="E50" s="331">
        <v>1</v>
      </c>
      <c r="F50" s="407">
        <v>5</v>
      </c>
      <c r="G50" s="408">
        <v>2</v>
      </c>
      <c r="H50" s="408" t="s">
        <v>157</v>
      </c>
      <c r="I50" s="408">
        <v>3</v>
      </c>
      <c r="J50" s="409">
        <v>3</v>
      </c>
      <c r="K50" s="510"/>
      <c r="L50" s="455">
        <v>27</v>
      </c>
      <c r="M50" s="567" t="s">
        <v>130</v>
      </c>
      <c r="N50" s="474" t="s">
        <v>4</v>
      </c>
      <c r="O50" s="454"/>
      <c r="P50" s="475">
        <v>1</v>
      </c>
      <c r="Q50" s="476" t="s">
        <v>156</v>
      </c>
      <c r="R50" s="477" t="s">
        <v>156</v>
      </c>
      <c r="S50" s="478">
        <v>2</v>
      </c>
      <c r="T50" s="477" t="s">
        <v>46</v>
      </c>
      <c r="U50" s="479" t="s">
        <v>156</v>
      </c>
    </row>
    <row r="51" spans="1:22" ht="19.5" customHeight="1" thickBot="1" x14ac:dyDescent="0.2">
      <c r="A51" s="766"/>
      <c r="B51" s="775"/>
      <c r="C51" s="410" t="s">
        <v>7</v>
      </c>
      <c r="D51" s="411"/>
      <c r="E51" s="412">
        <v>1</v>
      </c>
      <c r="F51" s="413" t="s">
        <v>157</v>
      </c>
      <c r="G51" s="414">
        <v>5</v>
      </c>
      <c r="H51" s="414">
        <v>3</v>
      </c>
      <c r="I51" s="414">
        <v>3</v>
      </c>
      <c r="J51" s="415">
        <v>2</v>
      </c>
      <c r="K51" s="510"/>
      <c r="L51" s="497">
        <v>28</v>
      </c>
      <c r="M51" s="568" t="s">
        <v>90</v>
      </c>
      <c r="N51" s="480" t="s">
        <v>22</v>
      </c>
      <c r="O51" s="481" t="s">
        <v>23</v>
      </c>
      <c r="P51" s="482">
        <v>3</v>
      </c>
      <c r="Q51" s="483">
        <v>4</v>
      </c>
      <c r="R51" s="484">
        <v>5</v>
      </c>
      <c r="S51" s="484" t="s">
        <v>47</v>
      </c>
      <c r="T51" s="484" t="s">
        <v>71</v>
      </c>
      <c r="U51" s="485" t="s">
        <v>46</v>
      </c>
    </row>
    <row r="52" spans="1:22" ht="19.5" customHeight="1" thickBot="1" x14ac:dyDescent="0.2">
      <c r="A52" s="738">
        <v>11</v>
      </c>
      <c r="B52" s="763" t="s">
        <v>26</v>
      </c>
      <c r="C52" s="416" t="s">
        <v>20</v>
      </c>
      <c r="D52" s="417"/>
      <c r="E52" s="418">
        <v>2</v>
      </c>
      <c r="F52" s="419">
        <v>5</v>
      </c>
      <c r="G52" s="420">
        <v>4</v>
      </c>
      <c r="H52" s="420">
        <v>3</v>
      </c>
      <c r="I52" s="420" t="s">
        <v>157</v>
      </c>
      <c r="J52" s="421" t="s">
        <v>158</v>
      </c>
      <c r="K52" s="510"/>
      <c r="L52" s="769">
        <v>29</v>
      </c>
      <c r="M52" s="770" t="s">
        <v>91</v>
      </c>
      <c r="N52" s="323" t="s">
        <v>6</v>
      </c>
      <c r="O52" s="371"/>
      <c r="P52" s="535">
        <v>2</v>
      </c>
      <c r="Q52" s="569">
        <v>3</v>
      </c>
      <c r="R52" s="570">
        <v>5</v>
      </c>
      <c r="S52" s="570">
        <v>4</v>
      </c>
      <c r="T52" s="570" t="s">
        <v>47</v>
      </c>
      <c r="U52" s="571" t="s">
        <v>46</v>
      </c>
    </row>
    <row r="53" spans="1:22" ht="19.5" customHeight="1" thickBot="1" x14ac:dyDescent="0.2">
      <c r="A53" s="742"/>
      <c r="B53" s="767"/>
      <c r="C53" s="422" t="s">
        <v>126</v>
      </c>
      <c r="D53" s="406"/>
      <c r="E53" s="423">
        <v>2</v>
      </c>
      <c r="F53" s="424" t="s">
        <v>157</v>
      </c>
      <c r="G53" s="425">
        <v>4</v>
      </c>
      <c r="H53" s="425">
        <v>5</v>
      </c>
      <c r="I53" s="425" t="s">
        <v>158</v>
      </c>
      <c r="J53" s="426">
        <v>3</v>
      </c>
      <c r="K53" s="510"/>
      <c r="L53" s="769"/>
      <c r="M53" s="771"/>
      <c r="N53" s="329" t="s">
        <v>9</v>
      </c>
      <c r="O53" s="335"/>
      <c r="P53" s="347">
        <v>2</v>
      </c>
      <c r="Q53" s="572">
        <v>3</v>
      </c>
      <c r="R53" s="573">
        <v>5</v>
      </c>
      <c r="S53" s="573">
        <v>4</v>
      </c>
      <c r="T53" s="573" t="s">
        <v>47</v>
      </c>
      <c r="U53" s="574" t="s">
        <v>46</v>
      </c>
    </row>
    <row r="54" spans="1:22" ht="19.5" customHeight="1" thickBot="1" x14ac:dyDescent="0.2">
      <c r="A54" s="766"/>
      <c r="B54" s="768"/>
      <c r="C54" s="336" t="s">
        <v>104</v>
      </c>
      <c r="D54" s="427"/>
      <c r="E54" s="428">
        <v>2</v>
      </c>
      <c r="F54" s="429">
        <v>5</v>
      </c>
      <c r="G54" s="394">
        <v>4</v>
      </c>
      <c r="H54" s="394">
        <v>3</v>
      </c>
      <c r="I54" s="394" t="s">
        <v>158</v>
      </c>
      <c r="J54" s="430" t="s">
        <v>157</v>
      </c>
      <c r="K54" s="510"/>
      <c r="L54" s="769"/>
      <c r="M54" s="771"/>
      <c r="N54" s="329" t="s">
        <v>4</v>
      </c>
      <c r="O54" s="335"/>
      <c r="P54" s="347">
        <v>2</v>
      </c>
      <c r="Q54" s="572">
        <v>3</v>
      </c>
      <c r="R54" s="573" t="s">
        <v>46</v>
      </c>
      <c r="S54" s="573">
        <v>5</v>
      </c>
      <c r="T54" s="573">
        <v>4</v>
      </c>
      <c r="U54" s="574" t="s">
        <v>47</v>
      </c>
    </row>
    <row r="55" spans="1:22" ht="19.5" customHeight="1" thickBot="1" x14ac:dyDescent="0.2">
      <c r="A55" s="738">
        <v>12</v>
      </c>
      <c r="B55" s="763" t="s">
        <v>28</v>
      </c>
      <c r="C55" s="416" t="s">
        <v>44</v>
      </c>
      <c r="D55" s="397"/>
      <c r="E55" s="398">
        <v>2</v>
      </c>
      <c r="F55" s="419">
        <v>4</v>
      </c>
      <c r="G55" s="420" t="s">
        <v>157</v>
      </c>
      <c r="H55" s="420">
        <v>5</v>
      </c>
      <c r="I55" s="420">
        <v>3</v>
      </c>
      <c r="J55" s="421" t="s">
        <v>158</v>
      </c>
      <c r="K55" s="510"/>
      <c r="L55" s="769"/>
      <c r="M55" s="771"/>
      <c r="N55" s="336" t="s">
        <v>7</v>
      </c>
      <c r="O55" s="337"/>
      <c r="P55" s="475">
        <v>2</v>
      </c>
      <c r="Q55" s="575">
        <v>5</v>
      </c>
      <c r="R55" s="576" t="s">
        <v>47</v>
      </c>
      <c r="S55" s="576">
        <v>3</v>
      </c>
      <c r="T55" s="577">
        <v>4</v>
      </c>
      <c r="U55" s="578" t="s">
        <v>46</v>
      </c>
    </row>
    <row r="56" spans="1:22" ht="19.5" customHeight="1" thickBot="1" x14ac:dyDescent="0.2">
      <c r="A56" s="739"/>
      <c r="B56" s="764"/>
      <c r="C56" s="422" t="s">
        <v>126</v>
      </c>
      <c r="D56" s="406"/>
      <c r="E56" s="549">
        <v>3</v>
      </c>
      <c r="F56" s="579">
        <v>5</v>
      </c>
      <c r="G56" s="425" t="s">
        <v>163</v>
      </c>
      <c r="H56" s="580">
        <v>4</v>
      </c>
      <c r="I56" s="425" t="s">
        <v>158</v>
      </c>
      <c r="J56" s="426" t="s">
        <v>157</v>
      </c>
      <c r="K56" s="510"/>
      <c r="L56" s="581">
        <v>30</v>
      </c>
      <c r="M56" s="582" t="s">
        <v>93</v>
      </c>
      <c r="N56" s="323" t="s">
        <v>25</v>
      </c>
      <c r="O56" s="371"/>
      <c r="P56" s="535">
        <v>3</v>
      </c>
      <c r="Q56" s="583">
        <v>5</v>
      </c>
      <c r="R56" s="584" t="s">
        <v>157</v>
      </c>
      <c r="S56" s="584" t="s">
        <v>163</v>
      </c>
      <c r="T56" s="584" t="s">
        <v>158</v>
      </c>
      <c r="U56" s="585">
        <v>4</v>
      </c>
    </row>
    <row r="57" spans="1:22" ht="19.5" customHeight="1" thickTop="1" thickBot="1" x14ac:dyDescent="0.2">
      <c r="A57" s="757"/>
      <c r="B57" s="765"/>
      <c r="C57" s="529" t="s">
        <v>104</v>
      </c>
      <c r="D57" s="586"/>
      <c r="E57" s="392">
        <v>2</v>
      </c>
      <c r="F57" s="429">
        <v>5</v>
      </c>
      <c r="G57" s="394">
        <v>3</v>
      </c>
      <c r="H57" s="394">
        <v>4</v>
      </c>
      <c r="I57" s="394" t="s">
        <v>157</v>
      </c>
      <c r="J57" s="430" t="s">
        <v>158</v>
      </c>
      <c r="K57" s="510"/>
      <c r="L57" s="587" t="s">
        <v>27</v>
      </c>
      <c r="M57" s="588"/>
      <c r="N57" s="588"/>
      <c r="O57" s="589"/>
      <c r="P57" s="590">
        <f>SUM(P5:P56)</f>
        <v>93</v>
      </c>
      <c r="Q57" s="591">
        <f>Q99</f>
        <v>18</v>
      </c>
      <c r="R57" s="592">
        <f>R99</f>
        <v>14</v>
      </c>
      <c r="S57" s="592">
        <f>S99</f>
        <v>19</v>
      </c>
      <c r="T57" s="592">
        <f>T99</f>
        <v>18</v>
      </c>
      <c r="U57" s="593">
        <f>U99</f>
        <v>23</v>
      </c>
    </row>
    <row r="58" spans="1:22" ht="19.5" customHeight="1" thickBot="1" x14ac:dyDescent="0.2">
      <c r="A58" s="594">
        <v>13</v>
      </c>
      <c r="B58" s="595" t="s">
        <v>30</v>
      </c>
      <c r="C58" s="431" t="s">
        <v>92</v>
      </c>
      <c r="D58" s="397"/>
      <c r="E58" s="398">
        <v>4</v>
      </c>
      <c r="F58" s="407" t="s">
        <v>46</v>
      </c>
      <c r="G58" s="408" t="s">
        <v>72</v>
      </c>
      <c r="H58" s="408" t="s">
        <v>46</v>
      </c>
      <c r="I58" s="408">
        <v>5</v>
      </c>
      <c r="J58" s="432" t="s">
        <v>46</v>
      </c>
      <c r="K58" s="510"/>
      <c r="L58" s="760" t="s">
        <v>48</v>
      </c>
      <c r="M58" s="761"/>
      <c r="N58" s="761"/>
      <c r="O58" s="762"/>
      <c r="P58" s="596">
        <f>E77+P57</f>
        <v>215</v>
      </c>
      <c r="Q58" s="597">
        <f>F97+Q99</f>
        <v>39</v>
      </c>
      <c r="R58" s="598">
        <f>G97+R99</f>
        <v>41</v>
      </c>
      <c r="S58" s="598">
        <f>H97+S99</f>
        <v>51</v>
      </c>
      <c r="T58" s="598">
        <f>I97+T99</f>
        <v>36</v>
      </c>
      <c r="U58" s="599">
        <f>J97+U99</f>
        <v>47</v>
      </c>
    </row>
    <row r="59" spans="1:22" ht="19.5" customHeight="1" x14ac:dyDescent="0.15">
      <c r="A59" s="738">
        <v>14</v>
      </c>
      <c r="B59" s="744" t="s">
        <v>94</v>
      </c>
      <c r="C59" s="600" t="s">
        <v>53</v>
      </c>
      <c r="D59" s="601" t="s">
        <v>95</v>
      </c>
      <c r="E59" s="602">
        <v>24</v>
      </c>
      <c r="F59" s="399">
        <v>3</v>
      </c>
      <c r="G59" s="388">
        <v>1</v>
      </c>
      <c r="H59" s="388">
        <v>2</v>
      </c>
      <c r="I59" s="388">
        <v>4</v>
      </c>
      <c r="J59" s="400">
        <v>5</v>
      </c>
      <c r="K59" s="510"/>
      <c r="L59" s="603"/>
      <c r="M59" s="603"/>
      <c r="N59" s="604"/>
      <c r="O59" s="604"/>
      <c r="P59" s="604"/>
      <c r="Q59" s="605"/>
      <c r="R59" s="605"/>
      <c r="S59" s="605"/>
      <c r="T59" s="605"/>
      <c r="U59" s="605"/>
    </row>
    <row r="60" spans="1:22" ht="19.5" customHeight="1" thickBot="1" x14ac:dyDescent="0.2">
      <c r="A60" s="757"/>
      <c r="B60" s="759"/>
      <c r="C60" s="606" t="s">
        <v>33</v>
      </c>
      <c r="D60" s="337" t="s">
        <v>54</v>
      </c>
      <c r="E60" s="470">
        <v>1</v>
      </c>
      <c r="F60" s="442" t="s">
        <v>156</v>
      </c>
      <c r="G60" s="443" t="s">
        <v>46</v>
      </c>
      <c r="H60" s="443" t="s">
        <v>168</v>
      </c>
      <c r="I60" s="443" t="s">
        <v>156</v>
      </c>
      <c r="J60" s="444" t="s">
        <v>156</v>
      </c>
      <c r="K60" s="607"/>
      <c r="L60" s="510"/>
      <c r="M60" s="608"/>
      <c r="N60" s="756" t="s">
        <v>123</v>
      </c>
      <c r="O60" s="756"/>
      <c r="P60" s="756"/>
      <c r="Q60" s="756"/>
      <c r="R60" s="756"/>
      <c r="S60" s="756"/>
      <c r="T60" s="756"/>
      <c r="U60" s="756"/>
    </row>
    <row r="61" spans="1:22" ht="19.5" customHeight="1" x14ac:dyDescent="0.15">
      <c r="A61" s="738">
        <v>15</v>
      </c>
      <c r="B61" s="763" t="s">
        <v>96</v>
      </c>
      <c r="C61" s="337" t="s">
        <v>20</v>
      </c>
      <c r="D61" s="433"/>
      <c r="E61" s="434">
        <v>1</v>
      </c>
      <c r="F61" s="435">
        <v>3</v>
      </c>
      <c r="G61" s="436" t="s">
        <v>46</v>
      </c>
      <c r="H61" s="436">
        <v>2</v>
      </c>
      <c r="I61" s="436">
        <v>5</v>
      </c>
      <c r="J61" s="437">
        <v>4</v>
      </c>
      <c r="K61" s="510"/>
      <c r="L61" s="510"/>
      <c r="M61" s="609"/>
      <c r="N61" s="510"/>
      <c r="O61" s="459" t="s">
        <v>44</v>
      </c>
      <c r="P61" s="398">
        <v>4</v>
      </c>
      <c r="Q61" s="460">
        <v>1</v>
      </c>
      <c r="R61" s="461">
        <v>0</v>
      </c>
      <c r="S61" s="461">
        <v>2</v>
      </c>
      <c r="T61" s="462">
        <v>0</v>
      </c>
      <c r="U61" s="463">
        <v>1</v>
      </c>
      <c r="V61" s="46"/>
    </row>
    <row r="62" spans="1:22" ht="19.5" customHeight="1" thickBot="1" x14ac:dyDescent="0.2">
      <c r="A62" s="739"/>
      <c r="B62" s="764"/>
      <c r="C62" s="336" t="s">
        <v>15</v>
      </c>
      <c r="D62" s="438"/>
      <c r="E62" s="439">
        <v>2</v>
      </c>
      <c r="F62" s="435" t="s">
        <v>47</v>
      </c>
      <c r="G62" s="436" t="s">
        <v>46</v>
      </c>
      <c r="H62" s="436">
        <v>3</v>
      </c>
      <c r="I62" s="436">
        <v>5</v>
      </c>
      <c r="J62" s="437">
        <v>4</v>
      </c>
      <c r="K62" s="510"/>
      <c r="L62" s="510"/>
      <c r="M62" s="609"/>
      <c r="N62" s="510"/>
      <c r="O62" s="464" t="s">
        <v>15</v>
      </c>
      <c r="P62" s="465">
        <v>3</v>
      </c>
      <c r="Q62" s="466">
        <v>1</v>
      </c>
      <c r="R62" s="467">
        <v>0</v>
      </c>
      <c r="S62" s="467">
        <v>1</v>
      </c>
      <c r="T62" s="468">
        <v>0</v>
      </c>
      <c r="U62" s="469">
        <v>1</v>
      </c>
    </row>
    <row r="63" spans="1:22" ht="19.5" customHeight="1" thickTop="1" thickBot="1" x14ac:dyDescent="0.2">
      <c r="A63" s="739"/>
      <c r="B63" s="765"/>
      <c r="C63" s="336" t="s">
        <v>85</v>
      </c>
      <c r="D63" s="440"/>
      <c r="E63" s="441">
        <v>1</v>
      </c>
      <c r="F63" s="442">
        <v>2</v>
      </c>
      <c r="G63" s="443" t="s">
        <v>46</v>
      </c>
      <c r="H63" s="443">
        <v>3</v>
      </c>
      <c r="I63" s="443">
        <v>4</v>
      </c>
      <c r="J63" s="444">
        <v>5</v>
      </c>
      <c r="K63" s="510"/>
      <c r="L63" s="510"/>
      <c r="M63" s="609"/>
      <c r="N63" s="510"/>
      <c r="O63" s="470" t="s">
        <v>37</v>
      </c>
      <c r="P63" s="392">
        <v>7</v>
      </c>
      <c r="Q63" s="471">
        <f>SUM(Q61:Q62)</f>
        <v>2</v>
      </c>
      <c r="R63" s="472">
        <f t="shared" ref="R63:U63" si="0">SUM(R61:R62)</f>
        <v>0</v>
      </c>
      <c r="S63" s="472">
        <f t="shared" si="0"/>
        <v>3</v>
      </c>
      <c r="T63" s="472">
        <f t="shared" si="0"/>
        <v>0</v>
      </c>
      <c r="U63" s="473">
        <f t="shared" si="0"/>
        <v>2</v>
      </c>
      <c r="V63" s="8"/>
    </row>
    <row r="64" spans="1:22" ht="19.5" customHeight="1" x14ac:dyDescent="0.15">
      <c r="A64" s="738">
        <v>16</v>
      </c>
      <c r="B64" s="754" t="s">
        <v>35</v>
      </c>
      <c r="C64" s="431" t="s">
        <v>134</v>
      </c>
      <c r="D64" s="417"/>
      <c r="E64" s="386">
        <v>1</v>
      </c>
      <c r="F64" s="445">
        <v>3</v>
      </c>
      <c r="G64" s="446">
        <v>5</v>
      </c>
      <c r="H64" s="446">
        <v>2</v>
      </c>
      <c r="I64" s="446" t="s">
        <v>157</v>
      </c>
      <c r="J64" s="447">
        <v>3</v>
      </c>
      <c r="K64" s="510"/>
      <c r="L64" s="510"/>
      <c r="M64" s="510"/>
      <c r="N64" s="756" t="s">
        <v>57</v>
      </c>
      <c r="O64" s="756"/>
      <c r="P64" s="756"/>
      <c r="Q64" s="756"/>
      <c r="R64" s="756"/>
      <c r="S64" s="756"/>
      <c r="T64" s="756"/>
      <c r="U64" s="756"/>
      <c r="V64" s="37"/>
    </row>
    <row r="65" spans="1:29" ht="19.5" customHeight="1" thickBot="1" x14ac:dyDescent="0.2">
      <c r="A65" s="739"/>
      <c r="B65" s="755"/>
      <c r="C65" s="329" t="s">
        <v>66</v>
      </c>
      <c r="D65" s="438"/>
      <c r="E65" s="380">
        <v>1</v>
      </c>
      <c r="F65" s="448">
        <v>3</v>
      </c>
      <c r="G65" s="449" t="s">
        <v>157</v>
      </c>
      <c r="H65" s="449">
        <v>2</v>
      </c>
      <c r="I65" s="449">
        <v>5</v>
      </c>
      <c r="J65" s="450">
        <v>3</v>
      </c>
      <c r="K65" s="510"/>
      <c r="L65" s="510"/>
      <c r="M65" s="510"/>
      <c r="N65" s="608"/>
      <c r="O65" s="610"/>
      <c r="P65" s="610"/>
      <c r="Q65" s="610"/>
      <c r="R65" s="610"/>
      <c r="S65" s="610"/>
      <c r="T65" s="610"/>
      <c r="U65" s="610"/>
      <c r="V65" s="46"/>
    </row>
    <row r="66" spans="1:29" ht="19.5" customHeight="1" thickBot="1" x14ac:dyDescent="0.2">
      <c r="A66" s="738">
        <v>17</v>
      </c>
      <c r="B66" s="744" t="s">
        <v>36</v>
      </c>
      <c r="C66" s="396" t="s">
        <v>6</v>
      </c>
      <c r="D66" s="371"/>
      <c r="E66" s="325">
        <v>1</v>
      </c>
      <c r="F66" s="523">
        <v>3</v>
      </c>
      <c r="G66" s="524">
        <v>2</v>
      </c>
      <c r="H66" s="524" t="s">
        <v>46</v>
      </c>
      <c r="I66" s="524">
        <v>3</v>
      </c>
      <c r="J66" s="525">
        <v>5</v>
      </c>
      <c r="K66" s="510"/>
      <c r="L66" s="510"/>
      <c r="M66" s="510"/>
      <c r="N66" s="756" t="s">
        <v>77</v>
      </c>
      <c r="O66" s="756"/>
      <c r="P66" s="756"/>
      <c r="Q66" s="756"/>
      <c r="R66" s="756"/>
      <c r="S66" s="756"/>
      <c r="T66" s="756"/>
      <c r="U66" s="756"/>
    </row>
    <row r="67" spans="1:29" ht="19.5" customHeight="1" x14ac:dyDescent="0.15">
      <c r="A67" s="739"/>
      <c r="B67" s="758"/>
      <c r="C67" s="401" t="s">
        <v>9</v>
      </c>
      <c r="D67" s="335"/>
      <c r="E67" s="331">
        <v>1</v>
      </c>
      <c r="F67" s="332">
        <v>3</v>
      </c>
      <c r="G67" s="333">
        <v>2</v>
      </c>
      <c r="H67" s="333">
        <v>5</v>
      </c>
      <c r="I67" s="333">
        <v>3</v>
      </c>
      <c r="J67" s="334" t="s">
        <v>46</v>
      </c>
      <c r="K67" s="510"/>
      <c r="L67" s="510"/>
      <c r="M67" s="510"/>
      <c r="N67" s="611"/>
      <c r="O67" s="602" t="s">
        <v>103</v>
      </c>
      <c r="P67" s="612">
        <v>9</v>
      </c>
      <c r="Q67" s="613">
        <v>2</v>
      </c>
      <c r="R67" s="614">
        <v>3</v>
      </c>
      <c r="S67" s="615">
        <v>2</v>
      </c>
      <c r="T67" s="612">
        <v>1</v>
      </c>
      <c r="U67" s="616">
        <v>1</v>
      </c>
    </row>
    <row r="68" spans="1:29" ht="19.5" customHeight="1" x14ac:dyDescent="0.15">
      <c r="A68" s="739"/>
      <c r="B68" s="758"/>
      <c r="C68" s="401" t="s">
        <v>4</v>
      </c>
      <c r="D68" s="335"/>
      <c r="E68" s="331">
        <v>1</v>
      </c>
      <c r="F68" s="332">
        <v>3</v>
      </c>
      <c r="G68" s="333">
        <v>3</v>
      </c>
      <c r="H68" s="333">
        <v>2</v>
      </c>
      <c r="I68" s="333">
        <v>5</v>
      </c>
      <c r="J68" s="334" t="s">
        <v>46</v>
      </c>
      <c r="K68" s="510"/>
      <c r="L68" s="510"/>
      <c r="M68" s="510"/>
      <c r="N68" s="609"/>
      <c r="O68" s="617" t="s">
        <v>102</v>
      </c>
      <c r="P68" s="618">
        <v>7</v>
      </c>
      <c r="Q68" s="619">
        <v>1</v>
      </c>
      <c r="R68" s="620">
        <v>2</v>
      </c>
      <c r="S68" s="620">
        <v>2</v>
      </c>
      <c r="T68" s="620">
        <v>1</v>
      </c>
      <c r="U68" s="621">
        <v>1</v>
      </c>
      <c r="X68" s="45"/>
      <c r="Y68" s="45"/>
      <c r="Z68" s="45"/>
      <c r="AA68" s="45"/>
      <c r="AB68" s="45"/>
      <c r="AC68" s="45"/>
    </row>
    <row r="69" spans="1:29" ht="19.5" customHeight="1" thickBot="1" x14ac:dyDescent="0.2">
      <c r="A69" s="757"/>
      <c r="B69" s="759"/>
      <c r="C69" s="410" t="s">
        <v>7</v>
      </c>
      <c r="D69" s="456"/>
      <c r="E69" s="412">
        <v>1</v>
      </c>
      <c r="F69" s="413">
        <v>2</v>
      </c>
      <c r="G69" s="414">
        <v>3</v>
      </c>
      <c r="H69" s="414" t="s">
        <v>46</v>
      </c>
      <c r="I69" s="414">
        <v>5</v>
      </c>
      <c r="J69" s="530">
        <v>3</v>
      </c>
      <c r="K69" s="510"/>
      <c r="L69" s="510"/>
      <c r="M69" s="510"/>
      <c r="N69" s="510"/>
      <c r="O69" s="622" t="s">
        <v>33</v>
      </c>
      <c r="P69" s="623">
        <v>8</v>
      </c>
      <c r="Q69" s="624">
        <v>1</v>
      </c>
      <c r="R69" s="625">
        <v>3</v>
      </c>
      <c r="S69" s="625">
        <v>2</v>
      </c>
      <c r="T69" s="625">
        <v>1</v>
      </c>
      <c r="U69" s="626">
        <v>1</v>
      </c>
      <c r="V69" s="6"/>
      <c r="X69" s="45"/>
      <c r="Y69" s="45"/>
      <c r="Z69" s="45"/>
      <c r="AA69" s="45"/>
      <c r="AB69" s="45"/>
      <c r="AC69" s="45"/>
    </row>
    <row r="70" spans="1:29" ht="19.5" customHeight="1" thickTop="1" thickBot="1" x14ac:dyDescent="0.2">
      <c r="A70" s="738">
        <v>18</v>
      </c>
      <c r="B70" s="740" t="s">
        <v>38</v>
      </c>
      <c r="C70" s="451" t="s">
        <v>134</v>
      </c>
      <c r="D70" s="452"/>
      <c r="E70" s="374">
        <v>2</v>
      </c>
      <c r="F70" s="419" t="s">
        <v>46</v>
      </c>
      <c r="G70" s="420">
        <v>5</v>
      </c>
      <c r="H70" s="420" t="s">
        <v>47</v>
      </c>
      <c r="I70" s="420">
        <v>3</v>
      </c>
      <c r="J70" s="421">
        <v>4</v>
      </c>
      <c r="K70" s="510"/>
      <c r="L70" s="510"/>
      <c r="M70" s="558"/>
      <c r="N70" s="510"/>
      <c r="O70" s="627" t="s">
        <v>37</v>
      </c>
      <c r="P70" s="628">
        <f>SUM(P67:P69)</f>
        <v>24</v>
      </c>
      <c r="Q70" s="629">
        <f>SUM(Q67:Q69)</f>
        <v>4</v>
      </c>
      <c r="R70" s="472">
        <f t="shared" ref="R70:U70" si="1">SUM(R67:R69)</f>
        <v>8</v>
      </c>
      <c r="S70" s="472">
        <f t="shared" si="1"/>
        <v>6</v>
      </c>
      <c r="T70" s="472">
        <f t="shared" si="1"/>
        <v>3</v>
      </c>
      <c r="U70" s="473">
        <f t="shared" si="1"/>
        <v>3</v>
      </c>
      <c r="V70" s="38"/>
      <c r="X70" s="45"/>
      <c r="Y70" s="45"/>
      <c r="Z70" s="45"/>
      <c r="AA70" s="45"/>
      <c r="AB70" s="45"/>
      <c r="AC70" s="45"/>
    </row>
    <row r="71" spans="1:29" ht="19.5" customHeight="1" x14ac:dyDescent="0.15">
      <c r="A71" s="739"/>
      <c r="B71" s="741"/>
      <c r="C71" s="453" t="s">
        <v>126</v>
      </c>
      <c r="D71" s="454"/>
      <c r="E71" s="455">
        <v>3</v>
      </c>
      <c r="F71" s="407" t="s">
        <v>47</v>
      </c>
      <c r="G71" s="408">
        <v>5</v>
      </c>
      <c r="H71" s="408" t="s">
        <v>46</v>
      </c>
      <c r="I71" s="408">
        <v>4</v>
      </c>
      <c r="J71" s="409" t="s">
        <v>71</v>
      </c>
      <c r="K71" s="510"/>
      <c r="L71" s="558"/>
      <c r="M71" s="558"/>
      <c r="N71" s="609" t="s">
        <v>58</v>
      </c>
      <c r="O71" s="609"/>
      <c r="P71" s="609"/>
      <c r="Q71" s="609"/>
      <c r="R71" s="609"/>
      <c r="S71" s="609"/>
      <c r="T71" s="609"/>
      <c r="U71" s="609"/>
      <c r="V71" s="46"/>
      <c r="X71" s="45"/>
      <c r="Y71" s="45"/>
      <c r="Z71" s="45"/>
      <c r="AA71" s="45"/>
      <c r="AB71" s="45"/>
      <c r="AC71" s="45"/>
    </row>
    <row r="72" spans="1:29" ht="19.5" customHeight="1" thickBot="1" x14ac:dyDescent="0.2">
      <c r="A72" s="739"/>
      <c r="B72" s="741"/>
      <c r="C72" s="410" t="s">
        <v>104</v>
      </c>
      <c r="D72" s="456"/>
      <c r="E72" s="412">
        <v>2</v>
      </c>
      <c r="F72" s="413" t="s">
        <v>47</v>
      </c>
      <c r="G72" s="414">
        <v>5</v>
      </c>
      <c r="H72" s="414" t="s">
        <v>46</v>
      </c>
      <c r="I72" s="414">
        <v>4</v>
      </c>
      <c r="J72" s="415">
        <v>3</v>
      </c>
      <c r="K72" s="510"/>
      <c r="L72" s="558"/>
      <c r="M72" s="630"/>
      <c r="N72" s="609"/>
      <c r="O72" s="631"/>
      <c r="P72" s="631"/>
      <c r="Q72" s="631"/>
      <c r="R72" s="631"/>
      <c r="S72" s="631"/>
      <c r="T72" s="631"/>
      <c r="U72" s="631"/>
      <c r="V72" s="9"/>
      <c r="X72" s="45"/>
      <c r="Y72" s="45"/>
      <c r="Z72" s="45"/>
      <c r="AA72" s="45"/>
      <c r="AB72" s="45"/>
      <c r="AC72" s="45"/>
    </row>
    <row r="73" spans="1:29" ht="19.5" customHeight="1" thickBot="1" x14ac:dyDescent="0.2">
      <c r="A73" s="738">
        <v>19</v>
      </c>
      <c r="B73" s="744" t="s">
        <v>97</v>
      </c>
      <c r="C73" s="451" t="s">
        <v>92</v>
      </c>
      <c r="D73" s="452"/>
      <c r="E73" s="374">
        <v>3</v>
      </c>
      <c r="F73" s="419" t="s">
        <v>71</v>
      </c>
      <c r="G73" s="420" t="s">
        <v>47</v>
      </c>
      <c r="H73" s="420">
        <v>5</v>
      </c>
      <c r="I73" s="420" t="s">
        <v>46</v>
      </c>
      <c r="J73" s="421">
        <v>4</v>
      </c>
      <c r="K73" s="510"/>
      <c r="L73" s="558"/>
      <c r="M73" s="558"/>
      <c r="N73" s="611"/>
      <c r="O73" s="611"/>
      <c r="P73" s="611"/>
      <c r="Q73" s="611"/>
      <c r="R73" s="611"/>
      <c r="S73" s="611"/>
      <c r="T73" s="611"/>
      <c r="U73" s="611"/>
      <c r="V73" s="10"/>
      <c r="X73" s="45"/>
      <c r="Y73" s="45"/>
      <c r="Z73" s="45"/>
      <c r="AA73" s="45"/>
      <c r="AB73" s="45"/>
      <c r="AC73" s="45"/>
    </row>
    <row r="74" spans="1:29" ht="19.5" customHeight="1" x14ac:dyDescent="0.15">
      <c r="A74" s="742"/>
      <c r="B74" s="745"/>
      <c r="C74" s="453" t="s">
        <v>20</v>
      </c>
      <c r="D74" s="454"/>
      <c r="E74" s="455">
        <v>2</v>
      </c>
      <c r="F74" s="407">
        <v>5</v>
      </c>
      <c r="G74" s="408">
        <v>4</v>
      </c>
      <c r="H74" s="408">
        <v>3</v>
      </c>
      <c r="I74" s="408" t="s">
        <v>47</v>
      </c>
      <c r="J74" s="409" t="s">
        <v>46</v>
      </c>
      <c r="K74" s="510"/>
      <c r="L74" s="558"/>
      <c r="M74" s="632"/>
      <c r="N74" s="747" t="s">
        <v>169</v>
      </c>
      <c r="O74" s="748"/>
      <c r="P74" s="633" t="s">
        <v>59</v>
      </c>
      <c r="Q74" s="634" t="s">
        <v>2</v>
      </c>
      <c r="R74" s="635" t="s">
        <v>62</v>
      </c>
      <c r="S74" s="635" t="s">
        <v>73</v>
      </c>
      <c r="T74" s="635" t="s">
        <v>56</v>
      </c>
      <c r="U74" s="636" t="s">
        <v>51</v>
      </c>
      <c r="V74" s="11"/>
      <c r="X74" s="45"/>
      <c r="Y74" s="45"/>
      <c r="Z74" s="45"/>
      <c r="AA74" s="45"/>
      <c r="AB74" s="45"/>
      <c r="AC74" s="45"/>
    </row>
    <row r="75" spans="1:29" ht="19.5" customHeight="1" thickBot="1" x14ac:dyDescent="0.2">
      <c r="A75" s="742"/>
      <c r="B75" s="745"/>
      <c r="C75" s="457" t="s">
        <v>4</v>
      </c>
      <c r="D75" s="337"/>
      <c r="E75" s="338">
        <v>2</v>
      </c>
      <c r="F75" s="339" t="s">
        <v>47</v>
      </c>
      <c r="G75" s="340" t="s">
        <v>46</v>
      </c>
      <c r="H75" s="340">
        <v>4</v>
      </c>
      <c r="I75" s="340">
        <v>3</v>
      </c>
      <c r="J75" s="458">
        <v>5</v>
      </c>
      <c r="K75" s="510"/>
      <c r="L75" s="558"/>
      <c r="M75" s="558"/>
      <c r="N75" s="749"/>
      <c r="O75" s="750"/>
      <c r="P75" s="637">
        <f t="shared" ref="P75:U75" si="2">P58+P63+P70</f>
        <v>246</v>
      </c>
      <c r="Q75" s="470">
        <f t="shared" si="2"/>
        <v>45</v>
      </c>
      <c r="R75" s="638">
        <f t="shared" si="2"/>
        <v>49</v>
      </c>
      <c r="S75" s="638">
        <f t="shared" si="2"/>
        <v>60</v>
      </c>
      <c r="T75" s="638">
        <f t="shared" si="2"/>
        <v>39</v>
      </c>
      <c r="U75" s="639">
        <f t="shared" si="2"/>
        <v>52</v>
      </c>
      <c r="V75" s="39"/>
      <c r="X75" s="45"/>
      <c r="Y75" s="45"/>
      <c r="Z75" s="45"/>
      <c r="AA75" s="45"/>
      <c r="AB75" s="45"/>
      <c r="AC75" s="45"/>
    </row>
    <row r="76" spans="1:29" ht="19.5" customHeight="1" thickBot="1" x14ac:dyDescent="0.2">
      <c r="A76" s="743"/>
      <c r="B76" s="746"/>
      <c r="C76" s="410" t="s">
        <v>7</v>
      </c>
      <c r="D76" s="456"/>
      <c r="E76" s="412">
        <v>2</v>
      </c>
      <c r="F76" s="413">
        <v>3</v>
      </c>
      <c r="G76" s="414">
        <v>5</v>
      </c>
      <c r="H76" s="414">
        <v>4</v>
      </c>
      <c r="I76" s="414" t="s">
        <v>46</v>
      </c>
      <c r="J76" s="415" t="s">
        <v>47</v>
      </c>
      <c r="K76" s="510"/>
      <c r="L76" s="609"/>
      <c r="M76" s="609"/>
      <c r="N76" s="640"/>
      <c r="O76" s="640"/>
      <c r="P76" s="640"/>
      <c r="Q76" s="640"/>
      <c r="R76" s="641"/>
      <c r="S76" s="640"/>
      <c r="T76" s="640"/>
      <c r="U76" s="640"/>
      <c r="X76" s="45"/>
      <c r="Y76" s="45"/>
      <c r="Z76" s="45"/>
      <c r="AA76" s="45"/>
      <c r="AB76" s="45"/>
      <c r="AC76" s="45"/>
    </row>
    <row r="77" spans="1:29" ht="19.5" customHeight="1" thickTop="1" thickBot="1" x14ac:dyDescent="0.2">
      <c r="A77" s="751" t="s">
        <v>49</v>
      </c>
      <c r="B77" s="752"/>
      <c r="C77" s="752"/>
      <c r="D77" s="753"/>
      <c r="E77" s="628">
        <f>SUM(E5:E45,E48:E58,E60:E76)</f>
        <v>122</v>
      </c>
      <c r="F77" s="471">
        <f>F97</f>
        <v>21</v>
      </c>
      <c r="G77" s="472">
        <f>G97</f>
        <v>27</v>
      </c>
      <c r="H77" s="472">
        <f>H97</f>
        <v>32</v>
      </c>
      <c r="I77" s="472">
        <f>I97</f>
        <v>18</v>
      </c>
      <c r="J77" s="642">
        <f>J97</f>
        <v>24</v>
      </c>
      <c r="K77" s="510"/>
      <c r="L77" s="609"/>
      <c r="M77" s="643"/>
      <c r="N77" s="644"/>
      <c r="O77" s="645"/>
      <c r="P77" s="645"/>
      <c r="Q77" s="645"/>
      <c r="R77" s="645"/>
      <c r="S77" s="645"/>
      <c r="T77" s="645"/>
      <c r="U77" s="645"/>
      <c r="X77" s="45"/>
      <c r="Y77" s="45"/>
      <c r="Z77" s="45"/>
      <c r="AA77" s="45"/>
      <c r="AB77" s="45"/>
      <c r="AC77" s="45"/>
    </row>
    <row r="78" spans="1:29" ht="19.5" customHeight="1" x14ac:dyDescent="0.15">
      <c r="A78" s="252"/>
      <c r="B78" s="253"/>
      <c r="C78" s="254"/>
      <c r="D78" s="254"/>
      <c r="E78" s="252"/>
      <c r="F78" s="255"/>
      <c r="G78" s="255"/>
      <c r="H78" s="255"/>
      <c r="I78" s="255"/>
      <c r="J78" s="255"/>
      <c r="K78" s="213"/>
      <c r="L78" s="66"/>
      <c r="M78" s="247" t="s">
        <v>39</v>
      </c>
      <c r="N78" s="89"/>
      <c r="O78" s="690" t="s">
        <v>29</v>
      </c>
      <c r="P78" s="691"/>
      <c r="Q78" s="248">
        <f t="shared" ref="Q78:U82" si="3">SUM(F91+Q93)</f>
        <v>22</v>
      </c>
      <c r="R78" s="248">
        <f t="shared" si="3"/>
        <v>18</v>
      </c>
      <c r="S78" s="248">
        <f t="shared" si="3"/>
        <v>35</v>
      </c>
      <c r="T78" s="248">
        <f t="shared" si="3"/>
        <v>18</v>
      </c>
      <c r="U78" s="249">
        <f t="shared" si="3"/>
        <v>32</v>
      </c>
      <c r="X78" s="45"/>
      <c r="Y78" s="45"/>
      <c r="Z78" s="45"/>
      <c r="AA78" s="45"/>
      <c r="AB78" s="45"/>
      <c r="AC78" s="45"/>
    </row>
    <row r="79" spans="1:29" ht="19.5" customHeight="1" x14ac:dyDescent="0.15">
      <c r="A79" s="256"/>
      <c r="B79" s="256"/>
      <c r="C79" s="256"/>
      <c r="D79" s="256"/>
      <c r="E79" s="256"/>
      <c r="F79" s="256"/>
      <c r="G79" s="256"/>
      <c r="H79" s="256"/>
      <c r="I79" s="256"/>
      <c r="J79" s="256"/>
      <c r="K79" s="213"/>
      <c r="L79" s="66"/>
      <c r="M79" s="89"/>
      <c r="N79" s="89"/>
      <c r="O79" s="700" t="s">
        <v>31</v>
      </c>
      <c r="P79" s="701"/>
      <c r="Q79" s="223">
        <f t="shared" si="3"/>
        <v>15</v>
      </c>
      <c r="R79" s="223">
        <f t="shared" si="3"/>
        <v>15</v>
      </c>
      <c r="S79" s="223">
        <f t="shared" si="3"/>
        <v>12</v>
      </c>
      <c r="T79" s="223">
        <f t="shared" si="3"/>
        <v>13</v>
      </c>
      <c r="U79" s="225">
        <f t="shared" si="3"/>
        <v>12</v>
      </c>
      <c r="X79" s="45"/>
      <c r="Y79" s="45"/>
      <c r="Z79" s="45"/>
      <c r="AA79" s="45"/>
      <c r="AB79" s="45"/>
      <c r="AC79" s="45"/>
    </row>
    <row r="80" spans="1:29" ht="19.5" customHeight="1" x14ac:dyDescent="0.15">
      <c r="A80" s="257"/>
      <c r="B80" s="257"/>
      <c r="C80" s="257"/>
      <c r="D80" s="257"/>
      <c r="E80" s="257"/>
      <c r="F80" s="257"/>
      <c r="G80" s="257"/>
      <c r="H80" s="257"/>
      <c r="I80" s="257"/>
      <c r="J80" s="257"/>
      <c r="K80" s="260"/>
      <c r="L80" s="66"/>
      <c r="M80" s="89"/>
      <c r="N80" s="89"/>
      <c r="O80" s="700" t="s">
        <v>32</v>
      </c>
      <c r="P80" s="701"/>
      <c r="Q80" s="223">
        <f t="shared" si="3"/>
        <v>2</v>
      </c>
      <c r="R80" s="223">
        <f t="shared" si="3"/>
        <v>7</v>
      </c>
      <c r="S80" s="223">
        <f t="shared" si="3"/>
        <v>4</v>
      </c>
      <c r="T80" s="223">
        <f t="shared" si="3"/>
        <v>3</v>
      </c>
      <c r="U80" s="225">
        <f t="shared" si="3"/>
        <v>3</v>
      </c>
      <c r="V80" s="6"/>
      <c r="X80" s="45"/>
      <c r="Y80" s="45"/>
      <c r="Z80" s="45"/>
      <c r="AA80" s="45"/>
      <c r="AB80" s="45"/>
      <c r="AC80" s="45"/>
    </row>
    <row r="81" spans="1:29" ht="19.5" customHeight="1" x14ac:dyDescent="0.15">
      <c r="A81" s="66"/>
      <c r="B81" s="66"/>
      <c r="C81" s="66"/>
      <c r="D81" s="66"/>
      <c r="E81" s="259"/>
      <c r="F81" s="259"/>
      <c r="G81" s="259"/>
      <c r="H81" s="259"/>
      <c r="I81" s="259"/>
      <c r="J81" s="259"/>
      <c r="K81" s="213"/>
      <c r="L81" s="66"/>
      <c r="M81" s="89"/>
      <c r="N81" s="89"/>
      <c r="O81" s="700" t="s">
        <v>34</v>
      </c>
      <c r="P81" s="701"/>
      <c r="Q81" s="223">
        <f t="shared" si="3"/>
        <v>0</v>
      </c>
      <c r="R81" s="223">
        <f t="shared" si="3"/>
        <v>1</v>
      </c>
      <c r="S81" s="223">
        <f t="shared" si="3"/>
        <v>0</v>
      </c>
      <c r="T81" s="223">
        <f t="shared" si="3"/>
        <v>2</v>
      </c>
      <c r="U81" s="225">
        <f t="shared" si="3"/>
        <v>0</v>
      </c>
      <c r="V81" s="6"/>
      <c r="X81" s="45"/>
      <c r="Y81" s="45"/>
      <c r="Z81" s="45"/>
      <c r="AA81" s="45"/>
      <c r="AB81" s="45"/>
      <c r="AC81" s="45"/>
    </row>
    <row r="82" spans="1:29" ht="19.5" customHeight="1" thickBot="1" x14ac:dyDescent="0.2">
      <c r="A82" s="66"/>
      <c r="B82" s="256"/>
      <c r="C82" s="256"/>
      <c r="D82" s="256"/>
      <c r="E82" s="256"/>
      <c r="F82" s="256"/>
      <c r="G82" s="256"/>
      <c r="H82" s="256"/>
      <c r="I82" s="256"/>
      <c r="J82" s="256"/>
      <c r="K82" s="66"/>
      <c r="L82" s="66"/>
      <c r="M82" s="89"/>
      <c r="N82" s="213"/>
      <c r="O82" s="700" t="s">
        <v>45</v>
      </c>
      <c r="P82" s="701"/>
      <c r="Q82" s="258">
        <f t="shared" si="3"/>
        <v>0</v>
      </c>
      <c r="R82" s="224">
        <f t="shared" si="3"/>
        <v>0</v>
      </c>
      <c r="S82" s="224">
        <f t="shared" si="3"/>
        <v>0</v>
      </c>
      <c r="T82" s="224">
        <f t="shared" si="3"/>
        <v>0</v>
      </c>
      <c r="U82" s="225">
        <f t="shared" si="3"/>
        <v>0</v>
      </c>
      <c r="X82" s="45"/>
      <c r="Y82" s="45"/>
      <c r="Z82" s="45"/>
      <c r="AA82" s="45"/>
      <c r="AB82" s="45"/>
      <c r="AC82" s="45"/>
    </row>
    <row r="83" spans="1:29" ht="19.5" customHeight="1" thickTop="1" thickBot="1" x14ac:dyDescent="0.2">
      <c r="A83" s="66"/>
      <c r="B83" s="256"/>
      <c r="C83" s="256"/>
      <c r="D83" s="256"/>
      <c r="E83" s="256"/>
      <c r="F83" s="256"/>
      <c r="G83" s="256"/>
      <c r="H83" s="256"/>
      <c r="I83" s="256"/>
      <c r="J83" s="256"/>
      <c r="K83" s="66"/>
      <c r="L83" s="213"/>
      <c r="M83" s="213"/>
      <c r="N83" s="213"/>
      <c r="O83" s="679" t="s">
        <v>50</v>
      </c>
      <c r="P83" s="680"/>
      <c r="Q83" s="233">
        <f>SUM(Q78:Q82)</f>
        <v>39</v>
      </c>
      <c r="R83" s="234">
        <f>SUM(R78:R82)</f>
        <v>41</v>
      </c>
      <c r="S83" s="234">
        <f>SUM(S78:S82)</f>
        <v>51</v>
      </c>
      <c r="T83" s="234">
        <f>SUM(T78:T82)</f>
        <v>36</v>
      </c>
      <c r="U83" s="235">
        <f>SUM(U78:U82)</f>
        <v>47</v>
      </c>
      <c r="V83" s="6"/>
      <c r="X83" s="45"/>
      <c r="Y83" s="45"/>
      <c r="Z83" s="45"/>
      <c r="AA83" s="45"/>
      <c r="AB83" s="45"/>
      <c r="AC83" s="45"/>
    </row>
    <row r="84" spans="1:29" ht="19.5" customHeight="1" x14ac:dyDescent="0.15">
      <c r="A84" s="66"/>
      <c r="B84" s="257"/>
      <c r="C84" s="257"/>
      <c r="D84" s="257"/>
      <c r="E84" s="257"/>
      <c r="F84" s="257"/>
      <c r="G84" s="257"/>
      <c r="H84" s="257"/>
      <c r="I84" s="257"/>
      <c r="J84" s="257"/>
      <c r="K84" s="66"/>
      <c r="L84" s="260"/>
      <c r="M84" s="261"/>
      <c r="N84" s="213"/>
      <c r="O84" s="252"/>
      <c r="P84" s="252"/>
      <c r="Q84" s="252"/>
      <c r="R84" s="252"/>
      <c r="S84" s="252"/>
      <c r="T84" s="252"/>
      <c r="U84" s="262" t="s">
        <v>131</v>
      </c>
      <c r="V84" s="5"/>
      <c r="X84" s="45"/>
      <c r="Y84" s="45"/>
      <c r="Z84" s="45"/>
      <c r="AA84" s="45"/>
      <c r="AB84" s="45"/>
      <c r="AC84" s="45"/>
    </row>
    <row r="85" spans="1:29" ht="14.45" customHeight="1" thickBot="1" x14ac:dyDescent="0.2">
      <c r="A85" s="260"/>
      <c r="B85" s="256"/>
      <c r="C85" s="256"/>
      <c r="D85" s="256"/>
      <c r="E85" s="256"/>
      <c r="F85" s="256"/>
      <c r="G85" s="256"/>
      <c r="H85" s="256"/>
      <c r="I85" s="256"/>
      <c r="J85" s="256"/>
      <c r="L85" s="66"/>
      <c r="M85" s="66"/>
      <c r="N85" s="89"/>
      <c r="O85" s="89"/>
      <c r="P85" s="89"/>
      <c r="Q85" s="89"/>
      <c r="R85" s="89"/>
      <c r="S85" s="89"/>
      <c r="T85" s="89"/>
      <c r="U85" s="66"/>
      <c r="V85" s="5"/>
      <c r="X85" s="45"/>
      <c r="Y85" s="45"/>
      <c r="Z85" s="45"/>
      <c r="AA85" s="45"/>
      <c r="AB85" s="45"/>
      <c r="AC85" s="45"/>
    </row>
    <row r="86" spans="1:29" ht="13.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L86" s="66"/>
      <c r="M86" s="89"/>
      <c r="N86" s="685" t="s">
        <v>170</v>
      </c>
      <c r="O86" s="686"/>
      <c r="P86" s="239" t="s">
        <v>59</v>
      </c>
      <c r="Q86" s="263" t="s">
        <v>2</v>
      </c>
      <c r="R86" s="264" t="s">
        <v>62</v>
      </c>
      <c r="S86" s="264" t="s">
        <v>73</v>
      </c>
      <c r="T86" s="59" t="s">
        <v>56</v>
      </c>
      <c r="U86" s="265" t="s">
        <v>51</v>
      </c>
      <c r="X86" s="45"/>
      <c r="Y86" s="45"/>
      <c r="Z86" s="45"/>
      <c r="AA86" s="45"/>
      <c r="AB86" s="45"/>
      <c r="AC86" s="45"/>
    </row>
    <row r="87" spans="1:29" ht="12" customHeight="1" thickBot="1" x14ac:dyDescent="0.2">
      <c r="D87" s="12"/>
      <c r="E87" s="13"/>
      <c r="G87" s="13"/>
      <c r="J87" s="1"/>
      <c r="L87" s="89"/>
      <c r="M87" s="66"/>
      <c r="N87" s="687"/>
      <c r="O87" s="688"/>
      <c r="P87" s="240">
        <v>253</v>
      </c>
      <c r="Q87" s="241">
        <v>46</v>
      </c>
      <c r="R87" s="241">
        <v>57</v>
      </c>
      <c r="S87" s="241">
        <v>63</v>
      </c>
      <c r="T87" s="270">
        <v>34</v>
      </c>
      <c r="U87" s="271">
        <v>52</v>
      </c>
      <c r="X87" s="45"/>
      <c r="Y87" s="45"/>
      <c r="Z87" s="45"/>
      <c r="AA87" s="45"/>
      <c r="AB87" s="45"/>
      <c r="AC87" s="45"/>
    </row>
    <row r="88" spans="1:29" ht="12" customHeight="1" x14ac:dyDescent="0.15">
      <c r="M88" s="5"/>
      <c r="N88" s="7"/>
      <c r="O88" s="7"/>
      <c r="P88" s="7"/>
      <c r="Q88" s="7"/>
      <c r="R88" s="7"/>
      <c r="S88" s="7"/>
      <c r="T88" s="7"/>
      <c r="U88" s="7"/>
      <c r="X88" s="45"/>
      <c r="Y88" s="45"/>
      <c r="Z88" s="45"/>
      <c r="AA88" s="45"/>
      <c r="AB88" s="45"/>
      <c r="AC88" s="45"/>
    </row>
    <row r="89" spans="1:29" x14ac:dyDescent="0.15">
      <c r="M89" s="5"/>
      <c r="P89" s="15"/>
      <c r="Q89" s="16"/>
      <c r="R89" s="16"/>
      <c r="S89" s="16"/>
      <c r="T89" s="16"/>
      <c r="U89" s="16"/>
    </row>
    <row r="90" spans="1:29" ht="15" thickBot="1" x14ac:dyDescent="0.2">
      <c r="F90" s="1" t="s">
        <v>2</v>
      </c>
      <c r="G90" s="1" t="s">
        <v>62</v>
      </c>
      <c r="H90" s="1" t="s">
        <v>73</v>
      </c>
      <c r="I90" s="5" t="s">
        <v>56</v>
      </c>
      <c r="J90" s="5" t="s">
        <v>51</v>
      </c>
      <c r="K90" s="17"/>
      <c r="M90" s="5"/>
      <c r="P90" s="15"/>
      <c r="Q90" s="16"/>
      <c r="R90" s="16"/>
      <c r="S90" s="16"/>
      <c r="T90" s="16"/>
      <c r="U90" s="16"/>
    </row>
    <row r="91" spans="1:29" ht="14.25" x14ac:dyDescent="0.15">
      <c r="D91" s="12"/>
      <c r="E91" s="18" t="s">
        <v>67</v>
      </c>
      <c r="F91" s="19">
        <f>COUNTIF(F$5:F$76,"①")</f>
        <v>11</v>
      </c>
      <c r="G91" s="19">
        <f>COUNTIF(G$5:G$76,"①")</f>
        <v>10</v>
      </c>
      <c r="H91" s="19">
        <f>COUNTIF(H$5:H$76,"①")</f>
        <v>27</v>
      </c>
      <c r="I91" s="19">
        <f>COUNTIF(I$5:I$76,"①")</f>
        <v>10</v>
      </c>
      <c r="J91" s="20">
        <f>COUNTIF(J$5:J$76,"①")</f>
        <v>14</v>
      </c>
      <c r="K91" s="17"/>
    </row>
    <row r="92" spans="1:29" ht="15" thickBot="1" x14ac:dyDescent="0.2">
      <c r="D92" s="12"/>
      <c r="E92" s="21" t="s">
        <v>68</v>
      </c>
      <c r="F92" s="36">
        <f>COUNTIF(F$5:F$76,"②")</f>
        <v>9</v>
      </c>
      <c r="G92" s="36">
        <f>COUNTIF(G$5:G$76,"②")</f>
        <v>12</v>
      </c>
      <c r="H92" s="36">
        <f>COUNTIF(H$5:H$76,"②")</f>
        <v>3</v>
      </c>
      <c r="I92" s="36">
        <f>COUNTIF(I$5:I$76,"②")</f>
        <v>7</v>
      </c>
      <c r="J92" s="22">
        <f>COUNTIF(J$5:J$76,"②")</f>
        <v>8</v>
      </c>
      <c r="Q92" s="1" t="s">
        <v>2</v>
      </c>
      <c r="R92" s="1" t="s">
        <v>62</v>
      </c>
      <c r="S92" s="1" t="s">
        <v>73</v>
      </c>
      <c r="T92" s="5" t="s">
        <v>56</v>
      </c>
      <c r="U92" s="5" t="s">
        <v>51</v>
      </c>
    </row>
    <row r="93" spans="1:29" ht="14.25" x14ac:dyDescent="0.15">
      <c r="B93" s="23" t="s">
        <v>42</v>
      </c>
      <c r="C93" s="24">
        <v>244</v>
      </c>
      <c r="D93" s="12"/>
      <c r="E93" s="21" t="s">
        <v>69</v>
      </c>
      <c r="F93" s="36">
        <f>COUNTIF(F$5:F$76,"③")</f>
        <v>1</v>
      </c>
      <c r="G93" s="36">
        <f>COUNTIF(G$5:G$76,"③")</f>
        <v>4</v>
      </c>
      <c r="H93" s="36">
        <f>COUNTIF(H$5:H$76,"③")</f>
        <v>2</v>
      </c>
      <c r="I93" s="36">
        <f>COUNTIF(I$5:I$76,"③")</f>
        <v>1</v>
      </c>
      <c r="J93" s="22">
        <f>COUNTIF(J$5:J$76,"③")</f>
        <v>2</v>
      </c>
      <c r="P93" s="18" t="s">
        <v>46</v>
      </c>
      <c r="Q93" s="19">
        <f>COUNTIF(Q$5:Q$56,"①")</f>
        <v>11</v>
      </c>
      <c r="R93" s="19">
        <f>COUNTIF(R$5:R$56,"①")</f>
        <v>8</v>
      </c>
      <c r="S93" s="19">
        <f>COUNTIF(S$5:S$56,"①")</f>
        <v>8</v>
      </c>
      <c r="T93" s="19">
        <f>COUNTIF(T$5:T$56,"①")</f>
        <v>8</v>
      </c>
      <c r="U93" s="41">
        <f>COUNTIF(U$5:U$56,"①")</f>
        <v>18</v>
      </c>
    </row>
    <row r="94" spans="1:29" ht="15" thickBot="1" x14ac:dyDescent="0.2">
      <c r="B94" s="25" t="s">
        <v>40</v>
      </c>
      <c r="C94" s="26">
        <f>C93-(G97+H97+I97+F97+J97+R99+S99+T99+Q99+U99)</f>
        <v>30</v>
      </c>
      <c r="D94" s="12"/>
      <c r="E94" s="21" t="s">
        <v>70</v>
      </c>
      <c r="F94" s="36">
        <f>COUNTIF(F$5:F$76,"④")</f>
        <v>0</v>
      </c>
      <c r="G94" s="36">
        <f>COUNTIF(G$5:G$76,"④")</f>
        <v>1</v>
      </c>
      <c r="H94" s="36">
        <f>COUNTIF(H$5:H$76,"④")</f>
        <v>0</v>
      </c>
      <c r="I94" s="36">
        <f>COUNTIF(I$5:I$76,"④")</f>
        <v>0</v>
      </c>
      <c r="J94" s="22">
        <f>COUNTIF(J$5:J$76,"④")</f>
        <v>0</v>
      </c>
      <c r="N94" s="5"/>
      <c r="P94" s="21" t="s">
        <v>47</v>
      </c>
      <c r="Q94" s="36">
        <f>COUNTIF(Q$5:Q$56,"②")</f>
        <v>6</v>
      </c>
      <c r="R94" s="36">
        <f>COUNTIF(R$5:R$56,"②")</f>
        <v>3</v>
      </c>
      <c r="S94" s="36">
        <f>COUNTIF(S$5:S$56,"②")</f>
        <v>9</v>
      </c>
      <c r="T94" s="36">
        <f>COUNTIF(T$5:T$56,"②")</f>
        <v>6</v>
      </c>
      <c r="U94" s="42">
        <f>COUNTIF(U$5:U$56,"②")</f>
        <v>4</v>
      </c>
    </row>
    <row r="95" spans="1:29" ht="14.25" x14ac:dyDescent="0.15">
      <c r="D95" s="12"/>
      <c r="E95" s="21" t="s">
        <v>60</v>
      </c>
      <c r="F95" s="36">
        <f>COUNTIF(F$5:F$76,"⑤")</f>
        <v>0</v>
      </c>
      <c r="G95" s="36">
        <f>COUNTIF(G$5:G$76,"⑤")</f>
        <v>0</v>
      </c>
      <c r="H95" s="36">
        <f>COUNTIF(H$5:H$76,"⑤")</f>
        <v>0</v>
      </c>
      <c r="I95" s="36">
        <f>COUNTIF(I$5:I$76,"⑤")</f>
        <v>0</v>
      </c>
      <c r="J95" s="22">
        <f>COUNTIF(J$5:J$76,"⑤")</f>
        <v>0</v>
      </c>
      <c r="N95" s="5"/>
      <c r="P95" s="21" t="s">
        <v>71</v>
      </c>
      <c r="Q95" s="36">
        <f>COUNTIF(Q$5:Q$56,"③")</f>
        <v>1</v>
      </c>
      <c r="R95" s="36">
        <f>COUNTIF(R$5:R$56,"③")</f>
        <v>3</v>
      </c>
      <c r="S95" s="36">
        <f>COUNTIF(S$5:S$56,"③")</f>
        <v>2</v>
      </c>
      <c r="T95" s="36">
        <f>COUNTIF(T$5:T$56,"③")</f>
        <v>2</v>
      </c>
      <c r="U95" s="42">
        <f>COUNTIF(U$5:U$56,"③")</f>
        <v>1</v>
      </c>
    </row>
    <row r="96" spans="1:29" ht="14.25" x14ac:dyDescent="0.15">
      <c r="D96" s="12"/>
      <c r="E96" s="21" t="s">
        <v>121</v>
      </c>
      <c r="F96" s="36">
        <f>COUNTIF(F$5:F$76,"○")</f>
        <v>0</v>
      </c>
      <c r="G96" s="36">
        <f>COUNTIF(G$5:G$76,"○")</f>
        <v>0</v>
      </c>
      <c r="H96" s="36">
        <f>COUNTIF(H$5:H$76,"○")</f>
        <v>0</v>
      </c>
      <c r="I96" s="36">
        <f>COUNTIF(I$5:I$76,"○")</f>
        <v>0</v>
      </c>
      <c r="J96" s="22">
        <f>COUNTIF(J$5:J$76,"○")</f>
        <v>0</v>
      </c>
      <c r="P96" s="21" t="s">
        <v>72</v>
      </c>
      <c r="Q96" s="36">
        <f>COUNTIF(Q$5:Q$56,"④")</f>
        <v>0</v>
      </c>
      <c r="R96" s="36">
        <f>COUNTIF(R$5:R$56,"④")</f>
        <v>0</v>
      </c>
      <c r="S96" s="36">
        <f>COUNTIF(S$5:S$56,"④")</f>
        <v>0</v>
      </c>
      <c r="T96" s="36">
        <f>COUNTIF(T$5:T$56,"④")</f>
        <v>2</v>
      </c>
      <c r="U96" s="42">
        <f>COUNTIF(U$5:U$56,"④")</f>
        <v>0</v>
      </c>
    </row>
    <row r="97" spans="2:22" ht="12" customHeight="1" thickBot="1" x14ac:dyDescent="0.2">
      <c r="D97" s="28" t="s">
        <v>41</v>
      </c>
      <c r="E97" s="29" t="s">
        <v>43</v>
      </c>
      <c r="F97" s="30">
        <f>SUM(F91:F96)</f>
        <v>21</v>
      </c>
      <c r="G97" s="30">
        <f t="shared" ref="G97:J97" si="4">SUM(G91:G96)</f>
        <v>27</v>
      </c>
      <c r="H97" s="30">
        <f t="shared" si="4"/>
        <v>32</v>
      </c>
      <c r="I97" s="30">
        <f t="shared" si="4"/>
        <v>18</v>
      </c>
      <c r="J97" s="31">
        <f t="shared" si="4"/>
        <v>24</v>
      </c>
      <c r="K97" s="17"/>
      <c r="P97" s="21" t="s">
        <v>60</v>
      </c>
      <c r="Q97" s="36">
        <f>COUNTIF(Q$5:Q$56,"⑤")</f>
        <v>0</v>
      </c>
      <c r="R97" s="36">
        <f>COUNTIF(R$5:R$56,"⑤")</f>
        <v>0</v>
      </c>
      <c r="S97" s="36">
        <f>COUNTIF(S$5:S$56,"⑤")</f>
        <v>0</v>
      </c>
      <c r="T97" s="36">
        <f>COUNTIF(T$5:T$56,"⑤")</f>
        <v>0</v>
      </c>
      <c r="U97" s="22">
        <f>COUNTIF(U$5:U$56,"⑤")</f>
        <v>0</v>
      </c>
    </row>
    <row r="98" spans="2:22" ht="12" customHeight="1" x14ac:dyDescent="0.15">
      <c r="E98" s="32"/>
      <c r="F98" s="1"/>
      <c r="G98"/>
      <c r="K98" s="36">
        <f>SUM(F97:J97)</f>
        <v>122</v>
      </c>
      <c r="P98" s="21" t="s">
        <v>121</v>
      </c>
      <c r="Q98" s="36">
        <f>COUNTIF(Q$5:Q$56,"○")</f>
        <v>0</v>
      </c>
      <c r="R98" s="36">
        <f>COUNTIF(R$5:R$56,"○")</f>
        <v>0</v>
      </c>
      <c r="S98" s="36">
        <f>COUNTIF(S$5:S$56,"○")</f>
        <v>0</v>
      </c>
      <c r="T98" s="36">
        <f>COUNTIF(T$5:T$56,"○")</f>
        <v>0</v>
      </c>
      <c r="U98" s="22">
        <f>COUNTIF(U$5:U$56,"○")</f>
        <v>0</v>
      </c>
      <c r="V98" s="27">
        <f>SUM(Q99:U99)</f>
        <v>92</v>
      </c>
    </row>
    <row r="99" spans="2:22" ht="12" customHeight="1" thickBot="1" x14ac:dyDescent="0.2">
      <c r="L99" s="36"/>
      <c r="P99" s="29" t="s">
        <v>37</v>
      </c>
      <c r="Q99" s="30">
        <f>SUM(Q93:Q98)</f>
        <v>18</v>
      </c>
      <c r="R99" s="30">
        <f t="shared" ref="R99:U99" si="5">SUM(R93:R98)</f>
        <v>14</v>
      </c>
      <c r="S99" s="30">
        <f t="shared" si="5"/>
        <v>19</v>
      </c>
      <c r="T99" s="30">
        <f t="shared" si="5"/>
        <v>18</v>
      </c>
      <c r="U99" s="31">
        <f t="shared" si="5"/>
        <v>23</v>
      </c>
    </row>
    <row r="100" spans="2:22" ht="14.25" x14ac:dyDescent="0.15">
      <c r="D100" s="46" t="s">
        <v>78</v>
      </c>
      <c r="E100" s="46"/>
      <c r="F100" s="46"/>
      <c r="G100" s="46"/>
      <c r="H100" s="46"/>
      <c r="I100" s="46"/>
      <c r="J100" s="46"/>
    </row>
    <row r="101" spans="2:22" ht="14.25" x14ac:dyDescent="0.15">
      <c r="E101" s="34" t="s">
        <v>79</v>
      </c>
      <c r="F101" s="34" t="s">
        <v>80</v>
      </c>
      <c r="K101" s="46"/>
      <c r="P101" s="14"/>
      <c r="Q101" s="14"/>
      <c r="R101" s="14"/>
      <c r="S101" s="14"/>
      <c r="T101" s="14"/>
      <c r="U101" s="33"/>
    </row>
    <row r="102" spans="2:22" ht="14.25" x14ac:dyDescent="0.15">
      <c r="B102"/>
      <c r="C102"/>
      <c r="D102"/>
      <c r="E102" s="35">
        <v>1</v>
      </c>
      <c r="F102" s="40">
        <v>2</v>
      </c>
      <c r="G102"/>
      <c r="H102"/>
      <c r="I102"/>
      <c r="J102"/>
      <c r="O102"/>
      <c r="P102"/>
      <c r="Q102"/>
      <c r="R102"/>
      <c r="S102"/>
      <c r="T102"/>
      <c r="U102"/>
    </row>
    <row r="103" spans="2:22" ht="14.25" x14ac:dyDescent="0.15">
      <c r="B103"/>
      <c r="C103"/>
      <c r="D103"/>
      <c r="E103" s="35">
        <v>2</v>
      </c>
      <c r="F103" s="40">
        <v>2</v>
      </c>
      <c r="G103"/>
      <c r="H103"/>
      <c r="I103"/>
      <c r="J103"/>
      <c r="K103"/>
      <c r="O103"/>
      <c r="P103"/>
      <c r="Q103"/>
      <c r="R103"/>
      <c r="S103"/>
      <c r="T103"/>
      <c r="U103"/>
      <c r="V103"/>
    </row>
    <row r="104" spans="2:22" customFormat="1" ht="14.25" x14ac:dyDescent="0.15">
      <c r="E104" s="35">
        <v>3</v>
      </c>
      <c r="F104" s="40">
        <v>2</v>
      </c>
      <c r="M104" s="1"/>
      <c r="N104" s="1"/>
      <c r="V104" s="8"/>
    </row>
    <row r="105" spans="2:22" customFormat="1" ht="14.25" x14ac:dyDescent="0.15">
      <c r="B105" s="1"/>
      <c r="C105" s="1"/>
      <c r="D105" s="1"/>
      <c r="E105" s="35">
        <v>4</v>
      </c>
      <c r="F105" s="35">
        <v>1</v>
      </c>
      <c r="G105" s="14"/>
      <c r="H105" s="14"/>
      <c r="I105" s="14"/>
      <c r="J105" s="14"/>
      <c r="N105" s="1"/>
      <c r="O105" s="6"/>
      <c r="P105" s="6"/>
      <c r="Q105" s="6"/>
      <c r="R105" s="6"/>
      <c r="S105" s="6"/>
      <c r="T105" s="6"/>
      <c r="U105" s="6"/>
    </row>
    <row r="106" spans="2:22" customFormat="1" ht="14.25" x14ac:dyDescent="0.15">
      <c r="B106" s="1"/>
      <c r="C106" s="1"/>
      <c r="D106" s="1"/>
      <c r="E106" s="35">
        <v>5</v>
      </c>
      <c r="F106" s="35"/>
      <c r="G106" s="1"/>
      <c r="H106" s="1"/>
      <c r="I106" s="1"/>
      <c r="J106" s="1"/>
      <c r="K106" s="1"/>
      <c r="O106" s="1"/>
      <c r="P106" s="1"/>
      <c r="Q106" s="1"/>
      <c r="R106" s="1"/>
      <c r="S106" s="1"/>
      <c r="T106" s="1"/>
      <c r="U106" s="5"/>
    </row>
    <row r="107" spans="2:22" ht="14.25" x14ac:dyDescent="0.15">
      <c r="E107" s="1"/>
      <c r="F107" s="1"/>
      <c r="G107" s="1"/>
      <c r="H107" s="1"/>
      <c r="I107" s="1"/>
      <c r="J107" s="1"/>
      <c r="M107"/>
      <c r="N107"/>
      <c r="V107"/>
    </row>
    <row r="108" spans="2:22" ht="14.25" x14ac:dyDescent="0.15">
      <c r="E108" s="1"/>
      <c r="F108" s="1"/>
      <c r="G108" s="1"/>
      <c r="H108" s="1"/>
      <c r="I108" s="1"/>
      <c r="J108" s="1"/>
      <c r="N108"/>
    </row>
    <row r="109" spans="2:22" ht="14.25" x14ac:dyDescent="0.15">
      <c r="E109" s="1"/>
      <c r="F109" s="1"/>
      <c r="G109" s="1"/>
      <c r="H109" s="1"/>
      <c r="I109" s="1"/>
      <c r="J109" s="1"/>
      <c r="N109" s="6"/>
    </row>
    <row r="110" spans="2:22" x14ac:dyDescent="0.15">
      <c r="E110" s="1"/>
      <c r="F110" s="1"/>
      <c r="G110" s="1"/>
      <c r="H110" s="1"/>
      <c r="I110" s="1"/>
      <c r="J110" s="1"/>
    </row>
    <row r="111" spans="2:22" x14ac:dyDescent="0.15">
      <c r="E111" s="1"/>
      <c r="F111" s="1"/>
      <c r="G111" s="1"/>
      <c r="H111" s="1"/>
      <c r="I111" s="1"/>
      <c r="J111" s="1"/>
    </row>
    <row r="112" spans="2:22" x14ac:dyDescent="0.15">
      <c r="E112" s="1"/>
      <c r="F112" s="1"/>
      <c r="G112" s="1"/>
      <c r="H112" s="1"/>
      <c r="I112" s="1"/>
      <c r="J112" s="1"/>
    </row>
    <row r="113" spans="5:12" ht="12" customHeight="1" x14ac:dyDescent="0.15">
      <c r="E113" s="1"/>
      <c r="F113" s="1"/>
      <c r="G113" s="1"/>
      <c r="H113" s="1"/>
      <c r="I113" s="1"/>
      <c r="J113" s="1"/>
    </row>
    <row r="114" spans="5:12" ht="12" customHeight="1" x14ac:dyDescent="0.15">
      <c r="E114" s="1"/>
      <c r="F114" s="1"/>
      <c r="G114" s="1"/>
      <c r="H114" s="1"/>
      <c r="I114" s="1"/>
      <c r="J114" s="1"/>
    </row>
    <row r="115" spans="5:12" x14ac:dyDescent="0.15">
      <c r="E115" s="1"/>
      <c r="F115" s="1"/>
      <c r="G115" s="1"/>
      <c r="H115" s="1"/>
      <c r="I115" s="1"/>
      <c r="J115" s="1"/>
      <c r="L115" s="689"/>
    </row>
    <row r="116" spans="5:12" x14ac:dyDescent="0.15">
      <c r="E116" s="1"/>
      <c r="F116" s="1"/>
      <c r="G116" s="1"/>
      <c r="H116" s="1"/>
      <c r="I116" s="1"/>
      <c r="J116" s="1"/>
      <c r="L116" s="689"/>
    </row>
    <row r="117" spans="5:12" x14ac:dyDescent="0.15">
      <c r="E117" s="1"/>
      <c r="F117" s="1"/>
      <c r="G117" s="1"/>
      <c r="H117" s="1"/>
      <c r="I117" s="1"/>
      <c r="J117" s="1"/>
    </row>
    <row r="118" spans="5:12" x14ac:dyDescent="0.15">
      <c r="E118" s="1"/>
      <c r="F118" s="1"/>
      <c r="G118" s="1"/>
      <c r="H118" s="1"/>
      <c r="I118" s="1"/>
      <c r="J118" s="1"/>
    </row>
    <row r="119" spans="5:12" x14ac:dyDescent="0.15">
      <c r="E119" s="1"/>
      <c r="F119" s="1"/>
      <c r="G119" s="1"/>
      <c r="H119" s="1"/>
      <c r="I119" s="1"/>
      <c r="J119" s="1"/>
    </row>
    <row r="120" spans="5:12" x14ac:dyDescent="0.15">
      <c r="E120" s="1"/>
      <c r="F120" s="1"/>
      <c r="G120" s="1"/>
      <c r="H120" s="1"/>
      <c r="I120" s="1"/>
      <c r="J120" s="1"/>
    </row>
    <row r="121" spans="5:12" x14ac:dyDescent="0.15">
      <c r="E121" s="1"/>
      <c r="F121" s="1"/>
      <c r="G121" s="1"/>
      <c r="H121" s="1"/>
      <c r="I121" s="1"/>
      <c r="J121" s="1"/>
    </row>
    <row r="122" spans="5:12" x14ac:dyDescent="0.15">
      <c r="E122" s="1"/>
      <c r="F122" s="1"/>
      <c r="G122" s="1"/>
      <c r="H122" s="1"/>
      <c r="I122" s="1"/>
      <c r="J122" s="1"/>
    </row>
    <row r="123" spans="5:12" x14ac:dyDescent="0.15">
      <c r="E123" s="1"/>
      <c r="F123" s="1"/>
      <c r="G123" s="1"/>
      <c r="H123" s="1"/>
      <c r="I123" s="1"/>
      <c r="J123" s="1"/>
    </row>
    <row r="124" spans="5:12" x14ac:dyDescent="0.15">
      <c r="E124" s="1"/>
      <c r="F124" s="1"/>
      <c r="G124" s="1"/>
      <c r="H124" s="1"/>
      <c r="I124" s="1"/>
      <c r="J124" s="1"/>
    </row>
    <row r="125" spans="5:12" x14ac:dyDescent="0.15">
      <c r="E125" s="1"/>
      <c r="F125" s="1"/>
      <c r="G125" s="1"/>
      <c r="H125" s="1"/>
      <c r="I125" s="1"/>
      <c r="J125" s="1"/>
    </row>
    <row r="126" spans="5:12" x14ac:dyDescent="0.15">
      <c r="E126" s="1"/>
      <c r="F126" s="1"/>
      <c r="G126" s="1"/>
      <c r="H126" s="1"/>
      <c r="I126" s="1"/>
      <c r="J126" s="1"/>
    </row>
    <row r="127" spans="5:12" x14ac:dyDescent="0.15">
      <c r="E127" s="1"/>
      <c r="F127" s="1"/>
      <c r="G127" s="1"/>
      <c r="H127" s="1"/>
      <c r="I127" s="1"/>
      <c r="J127" s="1"/>
    </row>
    <row r="128" spans="5:12" x14ac:dyDescent="0.15">
      <c r="E128" s="1"/>
      <c r="F128" s="1"/>
      <c r="G128" s="1"/>
      <c r="H128" s="1"/>
      <c r="I128" s="1"/>
      <c r="J128" s="1"/>
    </row>
    <row r="129" spans="5:10" x14ac:dyDescent="0.15">
      <c r="E129" s="1"/>
      <c r="F129" s="1"/>
      <c r="G129" s="1"/>
      <c r="H129" s="1"/>
      <c r="I129" s="1"/>
      <c r="J129" s="1"/>
    </row>
    <row r="130" spans="5:10" x14ac:dyDescent="0.15">
      <c r="E130" s="1"/>
      <c r="F130" s="1"/>
      <c r="G130" s="1"/>
      <c r="H130" s="1"/>
      <c r="I130" s="1"/>
      <c r="J130" s="1"/>
    </row>
    <row r="131" spans="5:10" x14ac:dyDescent="0.15">
      <c r="E131" s="1"/>
      <c r="F131" s="1"/>
      <c r="G131" s="1"/>
      <c r="H131" s="1"/>
      <c r="I131" s="1"/>
      <c r="J131" s="1"/>
    </row>
    <row r="132" spans="5:10" x14ac:dyDescent="0.15">
      <c r="E132" s="1"/>
      <c r="F132" s="1"/>
      <c r="G132" s="1"/>
      <c r="H132" s="1"/>
      <c r="I132" s="1"/>
      <c r="J132" s="1"/>
    </row>
    <row r="133" spans="5:10" x14ac:dyDescent="0.15">
      <c r="E133" s="1"/>
      <c r="F133" s="1"/>
      <c r="G133" s="1"/>
      <c r="H133" s="1"/>
      <c r="I133" s="1"/>
      <c r="J133" s="1"/>
    </row>
    <row r="134" spans="5:10" x14ac:dyDescent="0.15">
      <c r="E134" s="1"/>
      <c r="F134" s="1"/>
      <c r="G134" s="1"/>
      <c r="H134" s="1"/>
      <c r="I134" s="1"/>
      <c r="J134" s="1"/>
    </row>
    <row r="135" spans="5:10" x14ac:dyDescent="0.15">
      <c r="E135" s="1"/>
      <c r="F135" s="1"/>
      <c r="G135" s="1"/>
      <c r="H135" s="1"/>
      <c r="I135" s="1"/>
      <c r="J135" s="1"/>
    </row>
    <row r="136" spans="5:10" x14ac:dyDescent="0.15">
      <c r="E136" s="1"/>
      <c r="F136" s="1"/>
      <c r="G136" s="1"/>
      <c r="H136" s="1"/>
      <c r="I136" s="1"/>
      <c r="J136" s="1"/>
    </row>
    <row r="137" spans="5:10" x14ac:dyDescent="0.15">
      <c r="E137" s="1"/>
      <c r="F137" s="1"/>
      <c r="G137" s="1"/>
      <c r="H137" s="1"/>
      <c r="I137" s="1"/>
      <c r="J137" s="1"/>
    </row>
    <row r="138" spans="5:10" x14ac:dyDescent="0.15">
      <c r="E138" s="1"/>
      <c r="F138" s="1"/>
      <c r="G138" s="1"/>
      <c r="H138" s="1"/>
      <c r="I138" s="1"/>
      <c r="J138" s="1"/>
    </row>
    <row r="139" spans="5:10" x14ac:dyDescent="0.15">
      <c r="E139" s="1"/>
      <c r="F139" s="1"/>
      <c r="G139" s="1"/>
      <c r="H139" s="1"/>
      <c r="I139" s="1"/>
      <c r="J139" s="1"/>
    </row>
    <row r="140" spans="5:10" x14ac:dyDescent="0.15">
      <c r="E140" s="1"/>
      <c r="F140" s="1"/>
      <c r="G140" s="1"/>
      <c r="H140" s="1"/>
      <c r="I140" s="1"/>
      <c r="J140" s="1"/>
    </row>
    <row r="141" spans="5:10" x14ac:dyDescent="0.15">
      <c r="E141" s="1"/>
      <c r="F141" s="1"/>
      <c r="G141" s="1"/>
      <c r="H141" s="1"/>
      <c r="I141" s="1"/>
      <c r="J141" s="1"/>
    </row>
    <row r="142" spans="5:10" x14ac:dyDescent="0.15">
      <c r="E142" s="1"/>
      <c r="F142" s="1"/>
      <c r="G142" s="1"/>
      <c r="H142" s="1"/>
      <c r="I142" s="1"/>
      <c r="J142" s="1"/>
    </row>
    <row r="143" spans="5:10" x14ac:dyDescent="0.15">
      <c r="E143" s="1"/>
      <c r="F143" s="1"/>
      <c r="G143" s="1"/>
      <c r="H143" s="1"/>
      <c r="I143" s="1"/>
      <c r="J143" s="1"/>
    </row>
    <row r="144" spans="5:10" x14ac:dyDescent="0.15">
      <c r="E144" s="1"/>
      <c r="F144" s="1"/>
      <c r="G144" s="1"/>
      <c r="H144" s="1"/>
      <c r="I144" s="1"/>
      <c r="J144" s="1"/>
    </row>
    <row r="145" spans="5:10" x14ac:dyDescent="0.15">
      <c r="E145" s="1"/>
      <c r="F145" s="1"/>
      <c r="G145" s="1"/>
      <c r="H145" s="1"/>
      <c r="I145" s="1"/>
      <c r="J145" s="1"/>
    </row>
    <row r="146" spans="5:10" x14ac:dyDescent="0.15">
      <c r="E146" s="1"/>
      <c r="F146" s="1"/>
      <c r="G146" s="1"/>
      <c r="H146" s="1"/>
      <c r="I146" s="1"/>
      <c r="J146" s="1"/>
    </row>
    <row r="147" spans="5:10" x14ac:dyDescent="0.15">
      <c r="E147" s="1"/>
      <c r="F147" s="1"/>
      <c r="G147" s="1"/>
      <c r="H147" s="1"/>
      <c r="I147" s="1"/>
      <c r="J147" s="1"/>
    </row>
    <row r="148" spans="5:10" x14ac:dyDescent="0.15">
      <c r="E148" s="1"/>
      <c r="F148" s="1"/>
      <c r="G148" s="1"/>
      <c r="H148" s="1"/>
      <c r="I148" s="1"/>
      <c r="J148" s="1"/>
    </row>
    <row r="149" spans="5:10" x14ac:dyDescent="0.15">
      <c r="E149" s="1"/>
      <c r="F149" s="1"/>
      <c r="G149" s="1"/>
      <c r="H149" s="1"/>
      <c r="I149" s="1"/>
      <c r="J149" s="1"/>
    </row>
    <row r="150" spans="5:10" x14ac:dyDescent="0.15">
      <c r="E150" s="1"/>
      <c r="F150" s="1"/>
      <c r="G150" s="1"/>
      <c r="H150" s="1"/>
      <c r="I150" s="1"/>
      <c r="J150" s="1"/>
    </row>
    <row r="151" spans="5:10" x14ac:dyDescent="0.15">
      <c r="E151" s="1"/>
      <c r="F151" s="1"/>
      <c r="G151" s="1"/>
      <c r="H151" s="1"/>
      <c r="I151" s="1"/>
      <c r="J151" s="1"/>
    </row>
    <row r="152" spans="5:10" x14ac:dyDescent="0.15">
      <c r="E152" s="1"/>
      <c r="F152" s="1"/>
      <c r="G152" s="1"/>
      <c r="H152" s="1"/>
      <c r="I152" s="1"/>
      <c r="J152" s="1"/>
    </row>
    <row r="153" spans="5:10" x14ac:dyDescent="0.15">
      <c r="E153" s="1"/>
      <c r="F153" s="1"/>
      <c r="G153" s="1"/>
      <c r="H153" s="1"/>
      <c r="I153" s="1"/>
      <c r="J153" s="1"/>
    </row>
    <row r="154" spans="5:10" x14ac:dyDescent="0.15">
      <c r="E154" s="1"/>
      <c r="F154" s="1"/>
      <c r="G154" s="1"/>
      <c r="H154" s="1"/>
      <c r="I154" s="1"/>
      <c r="J154" s="1"/>
    </row>
    <row r="155" spans="5:10" x14ac:dyDescent="0.15">
      <c r="E155" s="1"/>
      <c r="F155" s="1"/>
      <c r="G155" s="1"/>
      <c r="H155" s="1"/>
      <c r="I155" s="1"/>
      <c r="J155" s="1"/>
    </row>
    <row r="156" spans="5:10" x14ac:dyDescent="0.15">
      <c r="E156" s="1"/>
      <c r="F156" s="1"/>
      <c r="G156" s="1"/>
      <c r="H156" s="1"/>
      <c r="I156" s="1"/>
      <c r="J156" s="1"/>
    </row>
    <row r="157" spans="5:10" x14ac:dyDescent="0.15">
      <c r="E157" s="1"/>
      <c r="F157" s="1"/>
      <c r="G157" s="1"/>
      <c r="H157" s="1"/>
      <c r="I157" s="1"/>
      <c r="J157" s="1"/>
    </row>
    <row r="158" spans="5:10" x14ac:dyDescent="0.15">
      <c r="E158" s="1"/>
      <c r="F158" s="1"/>
      <c r="G158" s="1"/>
      <c r="H158" s="1"/>
      <c r="I158" s="1"/>
      <c r="J158" s="1"/>
    </row>
    <row r="159" spans="5:10" x14ac:dyDescent="0.15">
      <c r="E159" s="1"/>
      <c r="F159" s="1"/>
      <c r="G159" s="1"/>
      <c r="H159" s="1"/>
      <c r="I159" s="1"/>
      <c r="J159" s="1"/>
    </row>
    <row r="160" spans="5:10" x14ac:dyDescent="0.15">
      <c r="E160" s="1"/>
      <c r="F160" s="1"/>
      <c r="G160" s="1"/>
      <c r="H160" s="1"/>
      <c r="I160" s="1"/>
      <c r="J160" s="1"/>
    </row>
    <row r="161" spans="5:10" x14ac:dyDescent="0.15">
      <c r="E161" s="1"/>
      <c r="F161" s="1"/>
      <c r="G161" s="1"/>
      <c r="H161" s="1"/>
      <c r="I161" s="1"/>
      <c r="J161" s="1"/>
    </row>
    <row r="162" spans="5:10" x14ac:dyDescent="0.15">
      <c r="E162" s="1"/>
      <c r="F162" s="1"/>
      <c r="G162" s="1"/>
      <c r="H162" s="1"/>
      <c r="I162" s="1"/>
      <c r="J162" s="1"/>
    </row>
    <row r="163" spans="5:10" x14ac:dyDescent="0.15">
      <c r="E163" s="1"/>
      <c r="F163" s="1"/>
      <c r="G163" s="1"/>
      <c r="H163" s="1"/>
      <c r="I163" s="1"/>
      <c r="J163" s="1"/>
    </row>
    <row r="164" spans="5:10" x14ac:dyDescent="0.15">
      <c r="E164" s="1"/>
      <c r="F164" s="1"/>
      <c r="G164" s="1"/>
      <c r="H164" s="1"/>
      <c r="I164" s="1"/>
      <c r="J164" s="1"/>
    </row>
    <row r="165" spans="5:10" x14ac:dyDescent="0.15">
      <c r="E165" s="1"/>
      <c r="F165" s="1"/>
      <c r="G165" s="1"/>
      <c r="H165" s="1"/>
      <c r="I165" s="1"/>
      <c r="J165" s="1"/>
    </row>
    <row r="166" spans="5:10" x14ac:dyDescent="0.15">
      <c r="E166" s="1"/>
      <c r="F166" s="1"/>
      <c r="G166" s="1"/>
      <c r="H166" s="1"/>
      <c r="I166" s="1"/>
      <c r="J166" s="1"/>
    </row>
    <row r="167" spans="5:10" x14ac:dyDescent="0.15">
      <c r="E167" s="1"/>
      <c r="F167" s="1"/>
      <c r="G167" s="1"/>
      <c r="H167" s="1"/>
      <c r="I167" s="1"/>
      <c r="J167" s="1"/>
    </row>
    <row r="168" spans="5:10" x14ac:dyDescent="0.15">
      <c r="E168" s="1"/>
      <c r="F168" s="1"/>
      <c r="G168" s="1"/>
      <c r="H168" s="1"/>
      <c r="I168" s="1"/>
      <c r="J168" s="1"/>
    </row>
    <row r="169" spans="5:10" x14ac:dyDescent="0.15">
      <c r="E169" s="1"/>
      <c r="F169" s="1"/>
      <c r="G169" s="1"/>
      <c r="H169" s="1"/>
      <c r="I169" s="1"/>
      <c r="J169" s="1"/>
    </row>
    <row r="170" spans="5:10" x14ac:dyDescent="0.15">
      <c r="E170" s="1"/>
      <c r="F170" s="1"/>
      <c r="G170" s="1"/>
      <c r="H170" s="1"/>
      <c r="I170" s="1"/>
      <c r="J170" s="1"/>
    </row>
    <row r="171" spans="5:10" x14ac:dyDescent="0.15">
      <c r="E171" s="1"/>
      <c r="F171" s="1"/>
      <c r="G171" s="1"/>
      <c r="H171" s="1"/>
      <c r="I171" s="1"/>
      <c r="J171" s="1"/>
    </row>
    <row r="172" spans="5:10" x14ac:dyDescent="0.15">
      <c r="E172" s="1"/>
      <c r="F172" s="1"/>
      <c r="G172" s="1"/>
      <c r="H172" s="1"/>
      <c r="I172" s="1"/>
      <c r="J172" s="1"/>
    </row>
    <row r="173" spans="5:10" x14ac:dyDescent="0.15">
      <c r="E173" s="1"/>
      <c r="F173" s="1"/>
      <c r="G173" s="1"/>
      <c r="H173" s="1"/>
      <c r="I173" s="1"/>
      <c r="J173" s="1"/>
    </row>
    <row r="174" spans="5:10" x14ac:dyDescent="0.15">
      <c r="E174" s="1"/>
      <c r="F174" s="1"/>
      <c r="G174" s="1"/>
      <c r="H174" s="1"/>
      <c r="I174" s="1"/>
      <c r="J174" s="1"/>
    </row>
    <row r="175" spans="5:10" x14ac:dyDescent="0.15">
      <c r="E175" s="1"/>
      <c r="F175" s="1"/>
      <c r="G175" s="1"/>
      <c r="H175" s="1"/>
      <c r="I175" s="1"/>
      <c r="J175" s="1"/>
    </row>
    <row r="176" spans="5:10" x14ac:dyDescent="0.15">
      <c r="E176" s="1"/>
      <c r="F176" s="1"/>
      <c r="G176" s="1"/>
      <c r="H176" s="1"/>
      <c r="I176" s="1"/>
      <c r="J176" s="1"/>
    </row>
  </sheetData>
  <mergeCells count="82">
    <mergeCell ref="A1:U2"/>
    <mergeCell ref="N3:U3"/>
    <mergeCell ref="X3:Z4"/>
    <mergeCell ref="A5:A7"/>
    <mergeCell ref="B5:B7"/>
    <mergeCell ref="L5:L15"/>
    <mergeCell ref="M5:M15"/>
    <mergeCell ref="N5:N8"/>
    <mergeCell ref="X5:Z7"/>
    <mergeCell ref="A8:A10"/>
    <mergeCell ref="A13:A23"/>
    <mergeCell ref="B13:B23"/>
    <mergeCell ref="C13:C14"/>
    <mergeCell ref="N13:N15"/>
    <mergeCell ref="C15:C17"/>
    <mergeCell ref="B8:B10"/>
    <mergeCell ref="N9:N10"/>
    <mergeCell ref="A11:A12"/>
    <mergeCell ref="B11:B12"/>
    <mergeCell ref="N11:N12"/>
    <mergeCell ref="L16:L18"/>
    <mergeCell ref="M16:M18"/>
    <mergeCell ref="C18:C20"/>
    <mergeCell ref="L19:L21"/>
    <mergeCell ref="M19:M21"/>
    <mergeCell ref="C21:C23"/>
    <mergeCell ref="L22:L24"/>
    <mergeCell ref="M22:M24"/>
    <mergeCell ref="A24:A27"/>
    <mergeCell ref="B24:B27"/>
    <mergeCell ref="L25:L41"/>
    <mergeCell ref="M25:M41"/>
    <mergeCell ref="N25:N29"/>
    <mergeCell ref="A28:A33"/>
    <mergeCell ref="B28:B33"/>
    <mergeCell ref="N30:N34"/>
    <mergeCell ref="A34:A41"/>
    <mergeCell ref="B34:B41"/>
    <mergeCell ref="N35:N39"/>
    <mergeCell ref="N40:N41"/>
    <mergeCell ref="A42:A45"/>
    <mergeCell ref="B42:B45"/>
    <mergeCell ref="L42:L45"/>
    <mergeCell ref="M42:M45"/>
    <mergeCell ref="A46:A47"/>
    <mergeCell ref="B46:B47"/>
    <mergeCell ref="L46:L49"/>
    <mergeCell ref="M46:M49"/>
    <mergeCell ref="A48:A51"/>
    <mergeCell ref="B48:B51"/>
    <mergeCell ref="A52:A54"/>
    <mergeCell ref="B52:B54"/>
    <mergeCell ref="L52:L55"/>
    <mergeCell ref="M52:M55"/>
    <mergeCell ref="A55:A57"/>
    <mergeCell ref="B55:B57"/>
    <mergeCell ref="L58:O58"/>
    <mergeCell ref="A59:A60"/>
    <mergeCell ref="B59:B60"/>
    <mergeCell ref="N60:U60"/>
    <mergeCell ref="A61:A63"/>
    <mergeCell ref="B61:B63"/>
    <mergeCell ref="A77:D77"/>
    <mergeCell ref="A64:A65"/>
    <mergeCell ref="B64:B65"/>
    <mergeCell ref="N64:U64"/>
    <mergeCell ref="A66:A69"/>
    <mergeCell ref="B66:B69"/>
    <mergeCell ref="N66:U66"/>
    <mergeCell ref="A70:A72"/>
    <mergeCell ref="B70:B72"/>
    <mergeCell ref="A73:A76"/>
    <mergeCell ref="B73:B76"/>
    <mergeCell ref="N74:O75"/>
    <mergeCell ref="N86:O87"/>
    <mergeCell ref="L115:L116"/>
    <mergeCell ref="O78:P78"/>
    <mergeCell ref="O79:P79"/>
    <mergeCell ref="O80:P80"/>
    <mergeCell ref="O81:P81"/>
    <mergeCell ref="O82:P82"/>
    <mergeCell ref="O83:P83"/>
  </mergeCells>
  <phoneticPr fontId="1"/>
  <printOptions horizontalCentered="1" verticalCentered="1"/>
  <pageMargins left="0.35433070866141736" right="0.19685039370078741" top="0.27559055118110237" bottom="0.19685039370078741" header="0.27559055118110237" footer="0.19685039370078741"/>
  <pageSetup paperSize="9" scale="50" orientation="portrait" r:id="rId1"/>
  <headerFooter alignWithMargins="0">
    <oddHeader>&amp;R&amp;14様式２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★第46回富山県開催_とり表（入力用）</vt:lpstr>
      <vt:lpstr>記入例</vt:lpstr>
      <vt:lpstr>記入例（第45回石川県開催のもの）</vt:lpstr>
      <vt:lpstr>'★第46回富山県開催_とり表（入力用）'!Print_Area</vt:lpstr>
      <vt:lpstr>記入例!Print_Area</vt:lpstr>
      <vt:lpstr>'記入例（第45回石川県開催のもの）'!Print_Area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エプソンPCユーザー</dc:creator>
  <cp:lastModifiedBy>user</cp:lastModifiedBy>
  <cp:lastPrinted>2025-05-17T05:13:58Z</cp:lastPrinted>
  <dcterms:created xsi:type="dcterms:W3CDTF">2008-07-14T01:16:13Z</dcterms:created>
  <dcterms:modified xsi:type="dcterms:W3CDTF">2025-05-30T04:33:02Z</dcterms:modified>
</cp:coreProperties>
</file>