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AlgorithmName="SHA-512" workbookHashValue="vbIAV7o2F2zopNlFfh4AjTTRQR9Dp+AAobR7cUMBdtCi8jWwiygq+NLzkwdl2wRn7ukpBjsemZaKfPY/YuNq2A==" workbookSaltValue="YSGTsJv/AuFvlpZ1dyJKWg==" workbookSpinCount="100000" lockStructure="1"/>
  <bookViews>
    <workbookView xWindow="0" yWindow="0" windowWidth="28800" windowHeight="11715" activeTab="1"/>
  </bookViews>
  <sheets>
    <sheet name="申請書 (記入例)" sheetId="8" r:id="rId1"/>
    <sheet name="申請書" sheetId="1" r:id="rId2"/>
    <sheet name="承認書" sheetId="5" state="hidden" r:id="rId3"/>
    <sheet name="領収書" sheetId="7" state="hidden" r:id="rId4"/>
  </sheets>
  <definedNames>
    <definedName name="_xlnm.Print_Area" localSheetId="2">承認書!$A$1:$AC$57</definedName>
    <definedName name="_xlnm.Print_Area" localSheetId="1">申請書!$A$1:$AC$56</definedName>
    <definedName name="_xlnm.Print_Area" localSheetId="0">'申請書 (記入例)'!$A$1:$AC$56</definedName>
    <definedName name="_xlnm.Print_Area" localSheetId="3">領収書!$A$1:$AC$58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5" l="1"/>
  <c r="K19" i="5"/>
  <c r="O19" i="5"/>
  <c r="S19" i="5"/>
  <c r="W19" i="5"/>
  <c r="G20" i="5"/>
  <c r="K20" i="5"/>
  <c r="O20" i="5"/>
  <c r="S20" i="5"/>
  <c r="W20" i="5"/>
  <c r="F16" i="7"/>
  <c r="H16" i="7"/>
  <c r="J16" i="7"/>
  <c r="L16" i="7"/>
  <c r="P16" i="7"/>
  <c r="R16" i="7"/>
  <c r="T16" i="7"/>
  <c r="V16" i="7"/>
  <c r="Y16" i="7"/>
  <c r="AA16" i="7"/>
  <c r="G19" i="7"/>
  <c r="K19" i="7"/>
  <c r="O19" i="7"/>
  <c r="S19" i="7"/>
  <c r="W19" i="7"/>
  <c r="G20" i="7"/>
  <c r="Y20" i="7" s="1"/>
  <c r="K20" i="7"/>
  <c r="O20" i="7"/>
  <c r="S20" i="7"/>
  <c r="W20" i="7"/>
  <c r="M23" i="7"/>
  <c r="O23" i="7"/>
  <c r="Q23" i="7"/>
  <c r="U23" i="7"/>
  <c r="W23" i="7"/>
  <c r="Y23" i="7"/>
  <c r="M24" i="7"/>
  <c r="O24" i="7"/>
  <c r="Q24" i="7"/>
  <c r="U24" i="7"/>
  <c r="W24" i="7"/>
  <c r="Y24" i="7"/>
  <c r="M25" i="7"/>
  <c r="O25" i="7"/>
  <c r="Q25" i="7"/>
  <c r="U25" i="7"/>
  <c r="W25" i="7"/>
  <c r="Y25" i="7"/>
  <c r="M26" i="7"/>
  <c r="O26" i="7"/>
  <c r="Q26" i="7"/>
  <c r="U26" i="7"/>
  <c r="W26" i="7"/>
  <c r="Y26" i="7"/>
  <c r="M27" i="7"/>
  <c r="O27" i="7"/>
  <c r="Q27" i="7"/>
  <c r="U27" i="7"/>
  <c r="W27" i="7"/>
  <c r="Y27" i="7"/>
  <c r="M28" i="7"/>
  <c r="O28" i="7"/>
  <c r="Q28" i="7"/>
  <c r="U28" i="7"/>
  <c r="W28" i="7"/>
  <c r="Y28" i="7"/>
  <c r="M29" i="7"/>
  <c r="O29" i="7"/>
  <c r="Q29" i="7"/>
  <c r="U29" i="7"/>
  <c r="W29" i="7"/>
  <c r="Y29" i="7"/>
  <c r="M30" i="7"/>
  <c r="O30" i="7"/>
  <c r="Q30" i="7"/>
  <c r="U30" i="7"/>
  <c r="W30" i="7"/>
  <c r="Y30" i="7"/>
  <c r="M31" i="7"/>
  <c r="O31" i="7"/>
  <c r="Q31" i="7" s="1"/>
  <c r="U31" i="7"/>
  <c r="W31" i="7"/>
  <c r="Y31" i="7"/>
  <c r="M32" i="7"/>
  <c r="O32" i="7"/>
  <c r="Q32" i="7" s="1"/>
  <c r="M33" i="7"/>
  <c r="O33" i="7"/>
  <c r="Q33" i="7"/>
  <c r="M34" i="7"/>
  <c r="O34" i="7"/>
  <c r="Q34" i="7" s="1"/>
  <c r="M35" i="7"/>
  <c r="O35" i="7"/>
  <c r="Q35" i="7"/>
  <c r="M36" i="7"/>
  <c r="O36" i="7"/>
  <c r="Q36" i="7" s="1"/>
  <c r="M37" i="7"/>
  <c r="O37" i="7"/>
  <c r="Q37" i="7" s="1"/>
  <c r="M38" i="7"/>
  <c r="Q38" i="7" s="1"/>
  <c r="O38" i="7"/>
  <c r="U38" i="7"/>
  <c r="W38" i="7"/>
  <c r="Y38" i="7" s="1"/>
  <c r="M39" i="7"/>
  <c r="Q39" i="7" s="1"/>
  <c r="O39" i="7"/>
  <c r="U39" i="7"/>
  <c r="W39" i="7"/>
  <c r="Y39" i="7" s="1"/>
  <c r="M40" i="7"/>
  <c r="Q40" i="7" s="1"/>
  <c r="O40" i="7"/>
  <c r="U40" i="7"/>
  <c r="W40" i="7"/>
  <c r="Y40" i="7" s="1"/>
  <c r="M41" i="7"/>
  <c r="Q41" i="7" s="1"/>
  <c r="O41" i="7"/>
  <c r="U41" i="7"/>
  <c r="Y41" i="7" s="1"/>
  <c r="W41" i="7"/>
  <c r="M42" i="7"/>
  <c r="Q42" i="7" s="1"/>
  <c r="O42" i="7"/>
  <c r="U42" i="7"/>
  <c r="Y42" i="7" s="1"/>
  <c r="W42" i="7"/>
  <c r="M43" i="7"/>
  <c r="Q43" i="7" s="1"/>
  <c r="O43" i="7"/>
  <c r="U43" i="7"/>
  <c r="Y43" i="7" s="1"/>
  <c r="W43" i="7"/>
  <c r="M44" i="7"/>
  <c r="Q44" i="7" s="1"/>
  <c r="O44" i="7"/>
  <c r="U44" i="7"/>
  <c r="W44" i="7"/>
  <c r="Y44" i="7"/>
  <c r="M45" i="7"/>
  <c r="Q45" i="7" s="1"/>
  <c r="O45" i="7"/>
  <c r="M46" i="7"/>
  <c r="O46" i="7"/>
  <c r="Q46" i="7"/>
  <c r="M47" i="7"/>
  <c r="Q47" i="7" s="1"/>
  <c r="O47" i="7"/>
  <c r="M48" i="7"/>
  <c r="O48" i="7"/>
  <c r="Q48" i="7"/>
  <c r="M49" i="7"/>
  <c r="Q49" i="7" s="1"/>
  <c r="O49" i="7"/>
  <c r="M50" i="7"/>
  <c r="O50" i="7"/>
  <c r="Q50" i="7" s="1"/>
  <c r="F51" i="7"/>
  <c r="H51" i="7"/>
  <c r="J51" i="7"/>
  <c r="L51" i="7"/>
  <c r="N51" i="7"/>
  <c r="P51" i="7"/>
  <c r="R51" i="7"/>
  <c r="T51" i="7"/>
  <c r="V51" i="7"/>
  <c r="X51" i="7"/>
  <c r="G52" i="7"/>
  <c r="K52" i="7"/>
  <c r="O52" i="7"/>
  <c r="S52" i="7"/>
  <c r="W52" i="7"/>
  <c r="F54" i="7"/>
  <c r="H54" i="7"/>
  <c r="Z54" i="7" s="1"/>
  <c r="J54" i="7"/>
  <c r="L54" i="7"/>
  <c r="N54" i="7"/>
  <c r="P54" i="7"/>
  <c r="R54" i="7"/>
  <c r="T54" i="7"/>
  <c r="V54" i="7"/>
  <c r="X54" i="7"/>
  <c r="F55" i="7"/>
  <c r="H55" i="7"/>
  <c r="J55" i="7"/>
  <c r="L55" i="7"/>
  <c r="N55" i="7"/>
  <c r="P55" i="7"/>
  <c r="R55" i="7"/>
  <c r="T55" i="7"/>
  <c r="V55" i="7"/>
  <c r="X55" i="7"/>
  <c r="AA36" i="7" l="1"/>
  <c r="AA30" i="7"/>
  <c r="AA43" i="7"/>
  <c r="AA49" i="7"/>
  <c r="X56" i="7" l="1"/>
  <c r="E11" i="7" l="1"/>
  <c r="E9" i="7"/>
  <c r="E11" i="5"/>
  <c r="E9" i="5"/>
  <c r="Q22" i="8" l="1"/>
  <c r="X54" i="8"/>
  <c r="T54" i="8"/>
  <c r="P54" i="8"/>
  <c r="L54" i="8"/>
  <c r="H54" i="8"/>
  <c r="X53" i="8"/>
  <c r="T53" i="8"/>
  <c r="P53" i="8"/>
  <c r="L53" i="8"/>
  <c r="H53" i="8"/>
  <c r="Q49" i="8"/>
  <c r="Q48" i="8"/>
  <c r="Q47" i="8"/>
  <c r="Q46" i="8"/>
  <c r="Q45" i="8"/>
  <c r="Q44" i="8"/>
  <c r="Y43" i="8"/>
  <c r="Q43" i="8"/>
  <c r="Y42" i="8"/>
  <c r="Q42" i="8"/>
  <c r="Y41" i="8"/>
  <c r="Q41" i="8"/>
  <c r="Y40" i="8"/>
  <c r="Q40" i="8"/>
  <c r="Y39" i="8"/>
  <c r="Q39" i="8"/>
  <c r="Y38" i="8"/>
  <c r="Q38" i="8"/>
  <c r="Y37" i="8"/>
  <c r="Q37" i="8"/>
  <c r="Q36" i="8"/>
  <c r="Q35" i="8"/>
  <c r="Q34" i="8"/>
  <c r="Q33" i="8"/>
  <c r="Q32" i="8"/>
  <c r="AA35" i="8" s="1"/>
  <c r="Q31" i="8"/>
  <c r="Y30" i="8"/>
  <c r="Q30" i="8"/>
  <c r="Y29" i="8"/>
  <c r="Q29" i="8"/>
  <c r="Y28" i="8"/>
  <c r="Q28" i="8"/>
  <c r="Y27" i="8"/>
  <c r="Q27" i="8"/>
  <c r="Y26" i="8"/>
  <c r="Q26" i="8"/>
  <c r="Y25" i="8"/>
  <c r="Q25" i="8"/>
  <c r="Y24" i="8"/>
  <c r="Q24" i="8"/>
  <c r="Y23" i="8"/>
  <c r="Q23" i="8"/>
  <c r="Y22" i="8"/>
  <c r="Y19" i="8"/>
  <c r="Z53" i="8" l="1"/>
  <c r="AA48" i="8"/>
  <c r="AA42" i="8"/>
  <c r="AA29" i="8"/>
  <c r="Y19" i="1"/>
  <c r="V55" i="5" l="1"/>
  <c r="V54" i="5"/>
  <c r="R55" i="5"/>
  <c r="R54" i="5"/>
  <c r="N55" i="5"/>
  <c r="N54" i="5"/>
  <c r="J55" i="5"/>
  <c r="J54" i="5"/>
  <c r="F55" i="5"/>
  <c r="F54" i="5"/>
  <c r="W52" i="5"/>
  <c r="X51" i="5"/>
  <c r="V51" i="5"/>
  <c r="S52" i="5"/>
  <c r="T51" i="5"/>
  <c r="R51" i="5"/>
  <c r="O52" i="5"/>
  <c r="P51" i="5"/>
  <c r="N51" i="5"/>
  <c r="K52" i="5"/>
  <c r="L51" i="5"/>
  <c r="J51" i="5"/>
  <c r="G52" i="5"/>
  <c r="H51" i="5"/>
  <c r="F51" i="5"/>
  <c r="X54" i="1"/>
  <c r="T54" i="1"/>
  <c r="P54" i="1"/>
  <c r="L54" i="1"/>
  <c r="H54" i="1"/>
  <c r="X53" i="1"/>
  <c r="L53" i="1"/>
  <c r="P53" i="1"/>
  <c r="P54" i="5" s="1"/>
  <c r="T53" i="1"/>
  <c r="H53" i="1"/>
  <c r="Z53" i="1" l="1"/>
  <c r="H54" i="5"/>
  <c r="X54" i="5"/>
  <c r="L54" i="5"/>
  <c r="T54" i="5"/>
  <c r="H55" i="5"/>
  <c r="L55" i="5"/>
  <c r="P55" i="5"/>
  <c r="T55" i="5"/>
  <c r="X55" i="5"/>
  <c r="Q37" i="1"/>
  <c r="Y37" i="1"/>
  <c r="AA16" i="5"/>
  <c r="Y16" i="5"/>
  <c r="V16" i="5"/>
  <c r="T16" i="5"/>
  <c r="R16" i="5"/>
  <c r="P16" i="5"/>
  <c r="L16" i="5"/>
  <c r="J16" i="5"/>
  <c r="H16" i="5"/>
  <c r="F16" i="5"/>
  <c r="Z54" i="5" l="1"/>
  <c r="Y20" i="5"/>
  <c r="E15" i="7"/>
  <c r="U11" i="7"/>
  <c r="N11" i="7"/>
  <c r="U9" i="7"/>
  <c r="W44" i="5"/>
  <c r="U44" i="5"/>
  <c r="W43" i="5"/>
  <c r="U43" i="5"/>
  <c r="W42" i="5"/>
  <c r="U42" i="5"/>
  <c r="W41" i="5"/>
  <c r="U41" i="5"/>
  <c r="W40" i="5"/>
  <c r="U40" i="5"/>
  <c r="W39" i="5"/>
  <c r="U39" i="5"/>
  <c r="W38" i="5"/>
  <c r="U38" i="5"/>
  <c r="O50" i="5"/>
  <c r="M50" i="5"/>
  <c r="O49" i="5"/>
  <c r="M49" i="5"/>
  <c r="O48" i="5"/>
  <c r="M48" i="5"/>
  <c r="O47" i="5"/>
  <c r="M47" i="5"/>
  <c r="O46" i="5"/>
  <c r="M46" i="5"/>
  <c r="O45" i="5"/>
  <c r="M45" i="5"/>
  <c r="O44" i="5"/>
  <c r="M44" i="5"/>
  <c r="O43" i="5"/>
  <c r="M43" i="5"/>
  <c r="O42" i="5"/>
  <c r="M42" i="5"/>
  <c r="O41" i="5"/>
  <c r="M41" i="5"/>
  <c r="O40" i="5"/>
  <c r="M40" i="5"/>
  <c r="O39" i="5"/>
  <c r="M39" i="5"/>
  <c r="O38" i="5"/>
  <c r="M38" i="5"/>
  <c r="O37" i="5"/>
  <c r="M37" i="5"/>
  <c r="O36" i="5"/>
  <c r="M36" i="5"/>
  <c r="O35" i="5"/>
  <c r="M35" i="5"/>
  <c r="O34" i="5"/>
  <c r="M34" i="5"/>
  <c r="O33" i="5"/>
  <c r="M33" i="5"/>
  <c r="O32" i="5"/>
  <c r="M32" i="5"/>
  <c r="W31" i="5"/>
  <c r="U31" i="5"/>
  <c r="W30" i="5"/>
  <c r="U30" i="5"/>
  <c r="W29" i="5"/>
  <c r="U29" i="5"/>
  <c r="W28" i="5"/>
  <c r="U28" i="5"/>
  <c r="W27" i="5"/>
  <c r="U27" i="5"/>
  <c r="W26" i="5"/>
  <c r="U26" i="5"/>
  <c r="W25" i="5"/>
  <c r="U25" i="5"/>
  <c r="W24" i="5"/>
  <c r="U24" i="5"/>
  <c r="W23" i="5"/>
  <c r="U23" i="5"/>
  <c r="O31" i="5"/>
  <c r="M31" i="5"/>
  <c r="O30" i="5"/>
  <c r="M30" i="5"/>
  <c r="O29" i="5"/>
  <c r="M29" i="5"/>
  <c r="O28" i="5"/>
  <c r="M28" i="5"/>
  <c r="O27" i="5"/>
  <c r="M27" i="5"/>
  <c r="O26" i="5"/>
  <c r="M26" i="5"/>
  <c r="O25" i="5"/>
  <c r="M25" i="5"/>
  <c r="O24" i="5"/>
  <c r="M24" i="5"/>
  <c r="O23" i="5"/>
  <c r="M23" i="5"/>
  <c r="E15" i="5"/>
  <c r="U11" i="5"/>
  <c r="U9" i="5"/>
  <c r="N11" i="5"/>
  <c r="Q36" i="5" l="1"/>
  <c r="Q25" i="5"/>
  <c r="Q27" i="5"/>
  <c r="Q29" i="5"/>
  <c r="Q31" i="5"/>
  <c r="Y24" i="5"/>
  <c r="Q42" i="5"/>
  <c r="Y39" i="5"/>
  <c r="Q24" i="5"/>
  <c r="Q26" i="5"/>
  <c r="Q28" i="5"/>
  <c r="Q30" i="5"/>
  <c r="Q35" i="5"/>
  <c r="Y38" i="5"/>
  <c r="Y44" i="5"/>
  <c r="Y26" i="5"/>
  <c r="Y23" i="5"/>
  <c r="Y25" i="5"/>
  <c r="Y27" i="5"/>
  <c r="Y29" i="5"/>
  <c r="Y31" i="5"/>
  <c r="Q47" i="5"/>
  <c r="Y28" i="5"/>
  <c r="Y30" i="5"/>
  <c r="Q34" i="5"/>
  <c r="Q40" i="5"/>
  <c r="Q46" i="5"/>
  <c r="Q48" i="5"/>
  <c r="Y40" i="5"/>
  <c r="Y42" i="5"/>
  <c r="Y43" i="5"/>
  <c r="Q39" i="5"/>
  <c r="Q41" i="5"/>
  <c r="Q43" i="5"/>
  <c r="Q45" i="5"/>
  <c r="Q49" i="5"/>
  <c r="Q44" i="5"/>
  <c r="Q50" i="5"/>
  <c r="Y41" i="5"/>
  <c r="Q33" i="5"/>
  <c r="Q37" i="5"/>
  <c r="Q32" i="5"/>
  <c r="Q38" i="5"/>
  <c r="Q23" i="5"/>
  <c r="Q49" i="1"/>
  <c r="Q48" i="1"/>
  <c r="Q47" i="1"/>
  <c r="Q46" i="1"/>
  <c r="Q45" i="1"/>
  <c r="Q44" i="1"/>
  <c r="Y43" i="1"/>
  <c r="Y42" i="1"/>
  <c r="Y41" i="1"/>
  <c r="Y40" i="1"/>
  <c r="Y39" i="1"/>
  <c r="Y38" i="1"/>
  <c r="Q43" i="1"/>
  <c r="Q42" i="1"/>
  <c r="Q41" i="1"/>
  <c r="Q40" i="1"/>
  <c r="Q39" i="1"/>
  <c r="Q38" i="1"/>
  <c r="Q36" i="1"/>
  <c r="Q35" i="1"/>
  <c r="Q34" i="1"/>
  <c r="Q33" i="1"/>
  <c r="Q32" i="1"/>
  <c r="Q31" i="1"/>
  <c r="Y30" i="1"/>
  <c r="Y29" i="1"/>
  <c r="Y28" i="1"/>
  <c r="Y27" i="1"/>
  <c r="Y26" i="1"/>
  <c r="Y25" i="1"/>
  <c r="Y24" i="1"/>
  <c r="Y23" i="1"/>
  <c r="Y22" i="1"/>
  <c r="Q30" i="1"/>
  <c r="Q29" i="1"/>
  <c r="Q28" i="1"/>
  <c r="Q27" i="1"/>
  <c r="Q26" i="1"/>
  <c r="Q25" i="1"/>
  <c r="Q24" i="1"/>
  <c r="Q23" i="1"/>
  <c r="Q22" i="1"/>
  <c r="AA29" i="1" l="1"/>
  <c r="AA42" i="1"/>
  <c r="AA30" i="5"/>
  <c r="AA36" i="5"/>
  <c r="AA49" i="5"/>
  <c r="AA48" i="1"/>
  <c r="AA43" i="5"/>
  <c r="AA35" i="1"/>
  <c r="X56" i="5" l="1"/>
</calcChain>
</file>

<file path=xl/comments1.xml><?xml version="1.0" encoding="utf-8"?>
<comments xmlns="http://schemas.openxmlformats.org/spreadsheetml/2006/main">
  <authors>
    <author>user</author>
  </authors>
  <commentList>
    <comment ref="M5" authorId="0" shapeId="0">
      <text>
        <r>
          <rPr>
            <sz val="11"/>
            <color indexed="81"/>
            <rFont val="MS P ゴシック"/>
            <family val="3"/>
            <charset val="128"/>
          </rPr>
          <t>記入例を参照のうえ
下記必要事項（色付き部分）を
ご記入ください。</t>
        </r>
      </text>
    </comment>
  </commentList>
</comments>
</file>

<file path=xl/sharedStrings.xml><?xml version="1.0" encoding="utf-8"?>
<sst xmlns="http://schemas.openxmlformats.org/spreadsheetml/2006/main" count="673" uniqueCount="117">
  <si>
    <t>富山県営体育施設利用承認申請書</t>
    <rPh sb="0" eb="2">
      <t>トヤマ</t>
    </rPh>
    <rPh sb="2" eb="4">
      <t>ケンエイ</t>
    </rPh>
    <rPh sb="4" eb="6">
      <t>タイイク</t>
    </rPh>
    <rPh sb="6" eb="8">
      <t>シセツ</t>
    </rPh>
    <rPh sb="8" eb="10">
      <t>リヨウ</t>
    </rPh>
    <rPh sb="10" eb="12">
      <t>ショウニン</t>
    </rPh>
    <rPh sb="12" eb="14">
      <t>シンセイ</t>
    </rPh>
    <rPh sb="14" eb="15">
      <t>ショ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</si>
  <si>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</si>
  <si>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</si>
  <si>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</si>
  <si>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</si>
  <si>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</si>
  <si>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申請者</t>
    <rPh sb="0" eb="3">
      <t>シンセイシャ</t>
    </rPh>
    <phoneticPr fontId="1"/>
  </si>
  <si>
    <t>団体の名称</t>
    <rPh sb="0" eb="2">
      <t>ダンタイ</t>
    </rPh>
    <rPh sb="3" eb="5">
      <t>メイショウ</t>
    </rPh>
    <phoneticPr fontId="1"/>
  </si>
  <si>
    <t>住所（所在地）</t>
    <rPh sb="0" eb="2">
      <t>ジュウショ</t>
    </rPh>
    <rPh sb="3" eb="6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</si>
  <si>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</si>
  <si>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利用責任者氏名</t>
    <rPh sb="0" eb="2">
      <t>リヨウ</t>
    </rPh>
    <rPh sb="2" eb="5">
      <t>セキニンシャ</t>
    </rPh>
    <rPh sb="5" eb="7">
      <t>シメイ</t>
    </rPh>
    <phoneticPr fontId="1"/>
  </si>
  <si>
    <t>下記のとおり</t>
    <rPh sb="0" eb="2">
      <t>カキ</t>
    </rPh>
    <phoneticPr fontId="1"/>
  </si>
  <si>
    <t>富山県漕艇場</t>
    <rPh sb="0" eb="3">
      <t>トヤマケン</t>
    </rPh>
    <rPh sb="3" eb="5">
      <t>ソウテイ</t>
    </rPh>
    <rPh sb="5" eb="6">
      <t>ジョウ</t>
    </rPh>
    <phoneticPr fontId="1"/>
  </si>
  <si>
    <t>を利用したいので、承認願います</t>
    <rPh sb="1" eb="3">
      <t>リヨウ</t>
    </rPh>
    <rPh sb="9" eb="11">
      <t>ショウニン</t>
    </rPh>
    <rPh sb="11" eb="12">
      <t>ネガ</t>
    </rPh>
    <phoneticPr fontId="1"/>
  </si>
  <si>
    <t>利用期間</t>
    <rPh sb="0" eb="2">
      <t>リヨウ</t>
    </rPh>
    <rPh sb="2" eb="4">
      <t>キカン</t>
    </rPh>
    <phoneticPr fontId="1"/>
  </si>
  <si>
    <t>利用する設備又は器具</t>
  </si>
  <si>
    <t>入場料徴収の有無</t>
    <rPh sb="0" eb="3">
      <t>ニュウジョウリョウ</t>
    </rPh>
    <rPh sb="3" eb="5">
      <t>チョウシュウ</t>
    </rPh>
    <rPh sb="6" eb="8">
      <t>ウム</t>
    </rPh>
    <phoneticPr fontId="1"/>
  </si>
  <si>
    <t>有</t>
    <rPh sb="0" eb="1">
      <t>アリ</t>
    </rPh>
    <phoneticPr fontId="1"/>
  </si>
  <si>
    <t>（料金</t>
    <rPh sb="1" eb="3">
      <t>リョウキン</t>
    </rPh>
    <phoneticPr fontId="1"/>
  </si>
  <si>
    <t>円）</t>
    <rPh sb="0" eb="1">
      <t>エン</t>
    </rPh>
    <phoneticPr fontId="1"/>
  </si>
  <si>
    <t>無</t>
    <rPh sb="0" eb="1">
      <t>ム</t>
    </rPh>
    <phoneticPr fontId="1"/>
  </si>
  <si>
    <t>一般</t>
    <rPh sb="0" eb="2">
      <t>イッパン</t>
    </rPh>
    <phoneticPr fontId="1"/>
  </si>
  <si>
    <t>生徒及び学生</t>
    <rPh sb="0" eb="2">
      <t>セイト</t>
    </rPh>
    <rPh sb="2" eb="3">
      <t>オヨ</t>
    </rPh>
    <rPh sb="4" eb="6">
      <t>ガクセイ</t>
    </rPh>
    <phoneticPr fontId="1"/>
  </si>
  <si>
    <t>合計</t>
    <rPh sb="0" eb="2">
      <t>ゴウケイ</t>
    </rPh>
    <phoneticPr fontId="1"/>
  </si>
  <si>
    <t>漕艇場</t>
    <rPh sb="0" eb="2">
      <t>ソウテイ</t>
    </rPh>
    <rPh sb="2" eb="3">
      <t>ジョウ</t>
    </rPh>
    <phoneticPr fontId="1"/>
  </si>
  <si>
    <t>艇</t>
    <rPh sb="0" eb="1">
      <t>テイ</t>
    </rPh>
    <phoneticPr fontId="1"/>
  </si>
  <si>
    <t>ナックルフォア</t>
    <phoneticPr fontId="1"/>
  </si>
  <si>
    <t>シェルフォア</t>
    <phoneticPr fontId="1"/>
  </si>
  <si>
    <t>ダブルスカル</t>
    <phoneticPr fontId="1"/>
  </si>
  <si>
    <t>審判艇</t>
    <rPh sb="0" eb="2">
      <t>シンパン</t>
    </rPh>
    <rPh sb="2" eb="3">
      <t>テイ</t>
    </rPh>
    <phoneticPr fontId="1"/>
  </si>
  <si>
    <t>円</t>
    <rPh sb="0" eb="1">
      <t>エン</t>
    </rPh>
    <phoneticPr fontId="1"/>
  </si>
  <si>
    <t>カヤックシングル</t>
    <phoneticPr fontId="1"/>
  </si>
  <si>
    <t>カナディアンシングル</t>
    <phoneticPr fontId="1"/>
  </si>
  <si>
    <t>カヤックシンぺア</t>
    <phoneticPr fontId="1"/>
  </si>
  <si>
    <t>カナディアンペア</t>
    <phoneticPr fontId="1"/>
  </si>
  <si>
    <t>カヤックフォア</t>
    <phoneticPr fontId="1"/>
  </si>
  <si>
    <t>TEL</t>
    <phoneticPr fontId="1"/>
  </si>
  <si>
    <t>利用
目的</t>
    <rPh sb="0" eb="2">
      <t>リヨウ</t>
    </rPh>
    <rPh sb="3" eb="5">
      <t>モクテキ</t>
    </rPh>
    <phoneticPr fontId="1"/>
  </si>
  <si>
    <t>宿泊室</t>
    <rPh sb="0" eb="3">
      <t>シュクハクシツ</t>
    </rPh>
    <phoneticPr fontId="1"/>
  </si>
  <si>
    <t>（１）富山県営体育施設に関する条例、規則及び管理規程を守ること。</t>
    <rPh sb="3" eb="6">
      <t>トヤマケン</t>
    </rPh>
    <rPh sb="6" eb="7">
      <t>エイ</t>
    </rPh>
    <rPh sb="7" eb="9">
      <t>タイイク</t>
    </rPh>
    <rPh sb="9" eb="11">
      <t>シセツ</t>
    </rPh>
    <rPh sb="12" eb="13">
      <t>カン</t>
    </rPh>
    <rPh sb="15" eb="17">
      <t>ジョウレイ</t>
    </rPh>
    <rPh sb="18" eb="20">
      <t>キソク</t>
    </rPh>
    <rPh sb="20" eb="21">
      <t>オヨ</t>
    </rPh>
    <rPh sb="22" eb="24">
      <t>カンリ</t>
    </rPh>
    <rPh sb="24" eb="26">
      <t>キテイ</t>
    </rPh>
    <rPh sb="27" eb="28">
      <t>マモ</t>
    </rPh>
    <phoneticPr fontId="1"/>
  </si>
  <si>
    <t>（２）利用承認申請書に記載した事項を守ること。</t>
    <rPh sb="3" eb="5">
      <t>リヨウ</t>
    </rPh>
    <rPh sb="5" eb="7">
      <t>ショウニン</t>
    </rPh>
    <rPh sb="7" eb="10">
      <t>シンセイショ</t>
    </rPh>
    <rPh sb="11" eb="13">
      <t>キサイ</t>
    </rPh>
    <rPh sb="15" eb="17">
      <t>ジコウ</t>
    </rPh>
    <rPh sb="18" eb="19">
      <t>マモ</t>
    </rPh>
    <phoneticPr fontId="1"/>
  </si>
  <si>
    <t>利用の</t>
    <rPh sb="0" eb="2">
      <t>リヨウ</t>
    </rPh>
    <phoneticPr fontId="1"/>
  </si>
  <si>
    <t>条件</t>
    <rPh sb="0" eb="2">
      <t>ジョウケン</t>
    </rPh>
    <phoneticPr fontId="1"/>
  </si>
  <si>
    <t>会議室</t>
    <rPh sb="0" eb="3">
      <t>カイギシツ</t>
    </rPh>
    <phoneticPr fontId="1"/>
  </si>
  <si>
    <t>超過時間1時間</t>
    <rPh sb="0" eb="2">
      <t>チョウカ</t>
    </rPh>
    <rPh sb="2" eb="4">
      <t>ジカン</t>
    </rPh>
    <rPh sb="5" eb="7">
      <t>ジカン</t>
    </rPh>
    <phoneticPr fontId="1"/>
  </si>
  <si>
    <t>大会、強化合宿等の場合はその名称を記入</t>
    <rPh sb="0" eb="2">
      <t>タイカイ</t>
    </rPh>
    <rPh sb="3" eb="5">
      <t>キョウカ</t>
    </rPh>
    <rPh sb="5" eb="7">
      <t>ガッシュク</t>
    </rPh>
    <rPh sb="7" eb="8">
      <t>トウ</t>
    </rPh>
    <rPh sb="9" eb="11">
      <t>バアイ</t>
    </rPh>
    <rPh sb="14" eb="16">
      <t>メイショウ</t>
    </rPh>
    <rPh sb="17" eb="19">
      <t>キニュウ</t>
    </rPh>
    <phoneticPr fontId="1"/>
  </si>
  <si>
    <t>注意</t>
    <rPh sb="0" eb="2">
      <t>チュウイ</t>
    </rPh>
    <phoneticPr fontId="1"/>
  </si>
  <si>
    <t>記入上の</t>
    <rPh sb="0" eb="2">
      <t>キニュウ</t>
    </rPh>
    <rPh sb="2" eb="3">
      <t>ジョウ</t>
    </rPh>
    <phoneticPr fontId="1"/>
  </si>
  <si>
    <t>（１）宿泊利用する場合は、計画書等を添付すること。</t>
    <rPh sb="3" eb="5">
      <t>シュクハク</t>
    </rPh>
    <rPh sb="5" eb="7">
      <t>リヨウ</t>
    </rPh>
    <rPh sb="9" eb="11">
      <t>バアイ</t>
    </rPh>
    <rPh sb="13" eb="16">
      <t>ケイカクショ</t>
    </rPh>
    <rPh sb="16" eb="17">
      <t>トウ</t>
    </rPh>
    <rPh sb="18" eb="20">
      <t>テンプ</t>
    </rPh>
    <phoneticPr fontId="1"/>
  </si>
  <si>
    <t>請求</t>
    <rPh sb="0" eb="2">
      <t>セイキュウ</t>
    </rPh>
    <phoneticPr fontId="1"/>
  </si>
  <si>
    <t>金額</t>
    <rPh sb="0" eb="2">
      <t>キンガク</t>
    </rPh>
    <phoneticPr fontId="1"/>
  </si>
  <si>
    <t>（２）競技場に特別の施設を設けたいときは、その概要を申し出ること。</t>
    <rPh sb="3" eb="6">
      <t>キョウギジョウ</t>
    </rPh>
    <rPh sb="7" eb="9">
      <t>トクベツ</t>
    </rPh>
    <rPh sb="10" eb="12">
      <t>シセツ</t>
    </rPh>
    <rPh sb="13" eb="14">
      <t>モウ</t>
    </rPh>
    <rPh sb="23" eb="25">
      <t>ガイヨウ</t>
    </rPh>
    <rPh sb="26" eb="27">
      <t>モウ</t>
    </rPh>
    <rPh sb="28" eb="29">
      <t>デ</t>
    </rPh>
    <phoneticPr fontId="1"/>
  </si>
  <si>
    <t>シングルスカル</t>
    <phoneticPr fontId="1"/>
  </si>
  <si>
    <t>1日</t>
    <rPh sb="1" eb="2">
      <t>ニチ</t>
    </rPh>
    <phoneticPr fontId="1"/>
  </si>
  <si>
    <t>艇庫（月）</t>
    <rPh sb="0" eb="2">
      <t>テイコ</t>
    </rPh>
    <rPh sb="3" eb="4">
      <t>ツキ</t>
    </rPh>
    <phoneticPr fontId="1"/>
  </si>
  <si>
    <t>漕艇場</t>
    <rPh sb="0" eb="2">
      <t>ソウテイ</t>
    </rPh>
    <rPh sb="2" eb="3">
      <t>ジョウ</t>
    </rPh>
    <phoneticPr fontId="1"/>
  </si>
  <si>
    <t>カヌー</t>
    <phoneticPr fontId="1"/>
  </si>
  <si>
    <t>の利用について次のとおり承認し、請求します</t>
    <rPh sb="1" eb="3">
      <t>リヨウ</t>
    </rPh>
    <rPh sb="7" eb="8">
      <t>ツギ</t>
    </rPh>
    <rPh sb="12" eb="14">
      <t>ショウニン</t>
    </rPh>
    <rPh sb="16" eb="18">
      <t>セイキュウ</t>
    </rPh>
    <phoneticPr fontId="1"/>
  </si>
  <si>
    <t>領収</t>
    <rPh sb="0" eb="2">
      <t>リョウシュウ</t>
    </rPh>
    <phoneticPr fontId="1"/>
  </si>
  <si>
    <t>富山県営体育施設利用料金領収書</t>
    <rPh sb="0" eb="2">
      <t>トヤマ</t>
    </rPh>
    <rPh sb="2" eb="4">
      <t>ケンエイ</t>
    </rPh>
    <rPh sb="4" eb="6">
      <t>タイイク</t>
    </rPh>
    <rPh sb="6" eb="8">
      <t>シセツ</t>
    </rPh>
    <rPh sb="8" eb="10">
      <t>リヨウ</t>
    </rPh>
    <rPh sb="10" eb="12">
      <t>リョウキン</t>
    </rPh>
    <rPh sb="12" eb="15">
      <t>リョウシュウショ</t>
    </rPh>
    <phoneticPr fontId="1"/>
  </si>
  <si>
    <t>領収明細</t>
    <rPh sb="0" eb="2">
      <t>リョウシュウ</t>
    </rPh>
    <rPh sb="2" eb="4">
      <t>メイサイ</t>
    </rPh>
    <phoneticPr fontId="1"/>
  </si>
  <si>
    <t>〒930-8252 富山市秋ヶ島183</t>
    <rPh sb="10" eb="13">
      <t>トヤマシ</t>
    </rPh>
    <rPh sb="13" eb="14">
      <t>アキ</t>
    </rPh>
    <rPh sb="15" eb="16">
      <t>シマ</t>
    </rPh>
    <phoneticPr fontId="1"/>
  </si>
  <si>
    <t>理事長　</t>
    <rPh sb="0" eb="3">
      <t>リジチョウ</t>
    </rPh>
    <phoneticPr fontId="1"/>
  </si>
  <si>
    <t>日数・月数</t>
    <rPh sb="0" eb="2">
      <t>ニッスウ</t>
    </rPh>
    <rPh sb="3" eb="5">
      <t>ツキスウ</t>
    </rPh>
    <phoneticPr fontId="1"/>
  </si>
  <si>
    <t>一般</t>
    <rPh sb="0" eb="2">
      <t>イッパン</t>
    </rPh>
    <phoneticPr fontId="1"/>
  </si>
  <si>
    <t>生徒及び学生</t>
    <rPh sb="0" eb="2">
      <t>セイト</t>
    </rPh>
    <rPh sb="2" eb="3">
      <t>オヨ</t>
    </rPh>
    <rPh sb="4" eb="6">
      <t>ガクセイ</t>
    </rPh>
    <phoneticPr fontId="1"/>
  </si>
  <si>
    <t>日数</t>
    <rPh sb="0" eb="2">
      <t>ニッスウ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</si>
  <si>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</si>
  <si>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</si>
  <si>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日数・月数</t>
    <rPh sb="0" eb="2">
      <t>ニッスウ</t>
    </rPh>
    <rPh sb="3" eb="5">
      <t>ツキスウ</t>
    </rPh>
    <phoneticPr fontId="1"/>
  </si>
  <si>
    <t>午前9時～正午</t>
    <rPh sb="0" eb="2">
      <t>ゴゼン</t>
    </rPh>
    <rPh sb="3" eb="4">
      <t>ジ</t>
    </rPh>
    <rPh sb="5" eb="7">
      <t>ショウゴ</t>
    </rPh>
    <phoneticPr fontId="1"/>
  </si>
  <si>
    <t>午後1時～午後5時</t>
    <rPh sb="0" eb="2">
      <t>ゴゴ</t>
    </rPh>
    <rPh sb="3" eb="4">
      <t>ジ</t>
    </rPh>
    <rPh sb="5" eb="7">
      <t>ゴゴ</t>
    </rPh>
    <rPh sb="8" eb="9">
      <t>ジ</t>
    </rPh>
    <phoneticPr fontId="1"/>
  </si>
  <si>
    <t>午後6時～午後9時</t>
    <rPh sb="0" eb="2">
      <t>ゴゴ</t>
    </rPh>
    <rPh sb="3" eb="4">
      <t>ジ</t>
    </rPh>
    <rPh sb="5" eb="7">
      <t>ゴゴ</t>
    </rPh>
    <rPh sb="8" eb="9">
      <t>ジ</t>
    </rPh>
    <phoneticPr fontId="1"/>
  </si>
  <si>
    <t>午前9時～午後9時</t>
    <rPh sb="0" eb="2">
      <t>ゴゼン</t>
    </rPh>
    <rPh sb="3" eb="4">
      <t>ジ</t>
    </rPh>
    <rPh sb="5" eb="7">
      <t>ゴゴ</t>
    </rPh>
    <rPh sb="8" eb="9">
      <t>ジ</t>
    </rPh>
    <phoneticPr fontId="1"/>
  </si>
  <si>
    <t>区　分</t>
    <rPh sb="0" eb="1">
      <t>ク</t>
    </rPh>
    <rPh sb="2" eb="3">
      <t>ブン</t>
    </rPh>
    <phoneticPr fontId="1"/>
  </si>
  <si>
    <t>単価</t>
    <rPh sb="0" eb="2">
      <t>タンカ</t>
    </rPh>
    <phoneticPr fontId="1"/>
  </si>
  <si>
    <t>半日</t>
    <rPh sb="0" eb="1">
      <t>ハン</t>
    </rPh>
    <rPh sb="1" eb="2">
      <t>ニチ</t>
    </rPh>
    <phoneticPr fontId="1"/>
  </si>
  <si>
    <t>人</t>
    <rPh sb="0" eb="1">
      <t>ニン</t>
    </rPh>
    <phoneticPr fontId="1"/>
  </si>
  <si>
    <t>富山県営体育施設利用承認書及び請求書</t>
    <rPh sb="0" eb="2">
      <t>トヤマ</t>
    </rPh>
    <rPh sb="2" eb="4">
      <t>ケンエイ</t>
    </rPh>
    <rPh sb="4" eb="6">
      <t>タイイク</t>
    </rPh>
    <rPh sb="6" eb="8">
      <t>シセツ</t>
    </rPh>
    <rPh sb="8" eb="10">
      <t>リヨウ</t>
    </rPh>
    <rPh sb="10" eb="12">
      <t>ショウニン</t>
    </rPh>
    <rPh sb="12" eb="13">
      <t>ショ</t>
    </rPh>
    <rPh sb="13" eb="14">
      <t>オヨ</t>
    </rPh>
    <rPh sb="15" eb="18">
      <t>セイキュウショ</t>
    </rPh>
    <phoneticPr fontId="1"/>
  </si>
  <si>
    <t>艇数</t>
    <rPh sb="0" eb="1">
      <t>テイ</t>
    </rPh>
    <rPh sb="1" eb="2">
      <t>カズ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</si>
  <si>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</si>
  <si>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</si>
  <si>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日（</t>
    <rPh sb="0" eb="1">
      <t>ニチ</t>
    </rPh>
    <phoneticPr fontId="1"/>
  </si>
  <si>
    <t>曜日）</t>
    <rPh sb="0" eb="2">
      <t>ヨウビ</t>
    </rPh>
    <phoneticPr fontId="1"/>
  </si>
  <si>
    <t>から</t>
    <phoneticPr fontId="1"/>
  </si>
  <si>
    <t>曜日）　（</t>
    <rPh sb="0" eb="2">
      <t>ヨウビ</t>
    </rPh>
    <phoneticPr fontId="1"/>
  </si>
  <si>
    <t>泊</t>
    <rPh sb="0" eb="1">
      <t>ハク</t>
    </rPh>
    <phoneticPr fontId="1"/>
  </si>
  <si>
    <t>日）</t>
    <rPh sb="0" eb="1">
      <t>ニチ</t>
    </rPh>
    <phoneticPr fontId="1"/>
  </si>
  <si>
    <t>ナックルフォア及び
シェルフォア</t>
    <rPh sb="7" eb="8">
      <t>オヨ</t>
    </rPh>
    <phoneticPr fontId="1"/>
  </si>
  <si>
    <t>富山県上市カヌー競技場</t>
    <rPh sb="0" eb="3">
      <t>トヤマケン</t>
    </rPh>
    <rPh sb="3" eb="5">
      <t>カミイチ</t>
    </rPh>
    <rPh sb="8" eb="11">
      <t>キョウギジョウ</t>
    </rPh>
    <phoneticPr fontId="1"/>
  </si>
  <si>
    <t>上市カヌー競技場</t>
    <rPh sb="0" eb="2">
      <t>カミイチ</t>
    </rPh>
    <rPh sb="5" eb="7">
      <t>キョウギ</t>
    </rPh>
    <rPh sb="7" eb="8">
      <t>ジョウ</t>
    </rPh>
    <phoneticPr fontId="1"/>
  </si>
  <si>
    <t>生徒及び
学生</t>
    <rPh sb="0" eb="2">
      <t>セイト</t>
    </rPh>
    <rPh sb="2" eb="3">
      <t>オヨ</t>
    </rPh>
    <rPh sb="5" eb="7">
      <t>ガクセイ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</si>
  <si>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</si>
  <si>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</si>
  <si>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曜日）</t>
    <rPh sb="0" eb="2">
      <t>ヨウビ</t>
    </rPh>
    <phoneticPr fontId="1"/>
  </si>
  <si>
    <t>（</t>
    <phoneticPr fontId="1"/>
  </si>
  <si>
    <t>月　　日</t>
    <rPh sb="0" eb="1">
      <t>ツキ</t>
    </rPh>
    <rPh sb="3" eb="4">
      <t>ヒ</t>
    </rPh>
    <phoneticPr fontId="1"/>
  </si>
  <si>
    <t>区　　分</t>
    <rPh sb="0" eb="1">
      <t>ク</t>
    </rPh>
    <rPh sb="3" eb="4">
      <t>ブン</t>
    </rPh>
    <phoneticPr fontId="1"/>
  </si>
  <si>
    <t>回数</t>
    <rPh sb="0" eb="2">
      <t>カイスウ</t>
    </rPh>
    <phoneticPr fontId="1"/>
  </si>
  <si>
    <t>○</t>
    <phoneticPr fontId="1"/>
  </si>
  <si>
    <t>　</t>
    <phoneticPr fontId="1"/>
  </si>
  <si>
    <t>上記金額領収しました。</t>
    <rPh sb="0" eb="1">
      <t>ウエ</t>
    </rPh>
    <phoneticPr fontId="1"/>
  </si>
  <si>
    <t>担当者印</t>
    <rPh sb="0" eb="2">
      <t>タントウ</t>
    </rPh>
    <rPh sb="2" eb="3">
      <t>シャ</t>
    </rPh>
    <rPh sb="3" eb="4">
      <t>イン</t>
    </rPh>
    <phoneticPr fontId="1"/>
  </si>
  <si>
    <t>令和</t>
    <rPh sb="0" eb="2">
      <t>レイワ</t>
    </rPh>
    <phoneticPr fontId="1"/>
  </si>
  <si>
    <t>会長　富山　一郎</t>
    <rPh sb="0" eb="2">
      <t>カイチョウ</t>
    </rPh>
    <rPh sb="3" eb="5">
      <t>トミヤマ</t>
    </rPh>
    <rPh sb="6" eb="8">
      <t>イチロウ</t>
    </rPh>
    <phoneticPr fontId="1"/>
  </si>
  <si>
    <t>富山　太郎</t>
    <rPh sb="0" eb="2">
      <t>トヤマ</t>
    </rPh>
    <rPh sb="3" eb="5">
      <t>タロウ</t>
    </rPh>
    <phoneticPr fontId="1"/>
  </si>
  <si>
    <t>076－111-1111</t>
    <phoneticPr fontId="1"/>
  </si>
  <si>
    <t>富山県カヌー協会</t>
    <rPh sb="0" eb="2">
      <t>トヤマ</t>
    </rPh>
    <rPh sb="2" eb="3">
      <t>ケン</t>
    </rPh>
    <rPh sb="6" eb="8">
      <t>キョウカイ</t>
    </rPh>
    <phoneticPr fontId="1"/>
  </si>
  <si>
    <t>富山市秋ケ島183番地</t>
    <rPh sb="0" eb="2">
      <t>トヤマ</t>
    </rPh>
    <rPh sb="2" eb="3">
      <t>シ</t>
    </rPh>
    <rPh sb="3" eb="6">
      <t>アキガシマ</t>
    </rPh>
    <rPh sb="9" eb="11">
      <t>バンチ</t>
    </rPh>
    <phoneticPr fontId="1"/>
  </si>
  <si>
    <t>公益財団法人富山県スポーツ協会　殿</t>
    <rPh sb="0" eb="2">
      <t>コウエキ</t>
    </rPh>
    <rPh sb="2" eb="4">
      <t>ザイダン</t>
    </rPh>
    <rPh sb="4" eb="6">
      <t>ホウジン</t>
    </rPh>
    <rPh sb="6" eb="9">
      <t>トヤマケン</t>
    </rPh>
    <rPh sb="13" eb="15">
      <t>キョウカイ</t>
    </rPh>
    <rPh sb="16" eb="17">
      <t>ドノ</t>
    </rPh>
    <phoneticPr fontId="1"/>
  </si>
  <si>
    <t>○</t>
    <phoneticPr fontId="1"/>
  </si>
  <si>
    <t>富山県〇〇大会</t>
    <rPh sb="0" eb="3">
      <t>トヤマケン</t>
    </rPh>
    <rPh sb="5" eb="7">
      <t>タイカイ</t>
    </rPh>
    <phoneticPr fontId="1"/>
  </si>
  <si>
    <t>公益財団法人富山県スポーツ協会</t>
    <rPh sb="0" eb="2">
      <t>コウエキ</t>
    </rPh>
    <rPh sb="2" eb="4">
      <t>ザイダン</t>
    </rPh>
    <rPh sb="4" eb="6">
      <t>ホウジン</t>
    </rPh>
    <rPh sb="6" eb="9">
      <t>トヤマケン</t>
    </rPh>
    <rPh sb="13" eb="15">
      <t>キョウカイ</t>
    </rPh>
    <rPh sb="14" eb="15">
      <t>タイキョウ</t>
    </rPh>
    <phoneticPr fontId="1"/>
  </si>
  <si>
    <t>杉田　聡</t>
    <phoneticPr fontId="1"/>
  </si>
  <si>
    <t>登録番号</t>
    <rPh sb="0" eb="4">
      <t>トウロク</t>
    </rPh>
    <phoneticPr fontId="1"/>
  </si>
  <si>
    <t>T2230005007965</t>
    <phoneticPr fontId="1"/>
  </si>
  <si>
    <t>杉田　聡</t>
    <rPh sb="0" eb="2">
      <t>スギタ</t>
    </rPh>
    <rPh sb="3" eb="4">
      <t>サトシ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</si>
</sst>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0&quot;円&quot;"/>
    <numFmt numFmtId="178" formatCode="m/d\(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0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" xfId="0" applyFont="1" applyBorder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8" fontId="8" fillId="0" borderId="1" xfId="1" applyFont="1" applyBorder="1" applyAlignment="1">
      <alignment vertical="center"/>
    </xf>
    <xf numFmtId="0" fontId="8" fillId="0" borderId="2" xfId="0" applyFont="1" applyBorder="1" applyAlignment="1">
      <alignment vertical="center" textRotation="255"/>
    </xf>
    <xf numFmtId="0" fontId="8" fillId="0" borderId="2" xfId="0" applyFont="1" applyBorder="1" applyAlignment="1">
      <alignment horizontal="right" vertical="top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38" fontId="8" fillId="0" borderId="4" xfId="1" applyFont="1" applyBorder="1" applyAlignment="1">
      <alignment vertical="center"/>
    </xf>
    <xf numFmtId="0" fontId="8" fillId="0" borderId="0" xfId="0" applyFont="1" applyBorder="1" applyAlignment="1">
      <alignment vertical="center" textRotation="255"/>
    </xf>
    <xf numFmtId="0" fontId="8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38" fontId="8" fillId="0" borderId="6" xfId="1" applyFont="1" applyBorder="1" applyAlignment="1">
      <alignment vertical="center"/>
    </xf>
    <xf numFmtId="0" fontId="8" fillId="0" borderId="7" xfId="0" applyFont="1" applyBorder="1" applyAlignment="1">
      <alignment vertical="center" textRotation="255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10" fillId="0" borderId="7" xfId="0" applyFont="1" applyBorder="1">
      <alignment vertical="center"/>
    </xf>
    <xf numFmtId="0" fontId="12" fillId="0" borderId="7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0" borderId="0" xfId="0" applyFont="1" applyBorder="1">
      <alignment vertical="center"/>
    </xf>
    <xf numFmtId="0" fontId="3" fillId="0" borderId="15" xfId="0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56" fontId="3" fillId="0" borderId="2" xfId="0" applyNumberFormat="1" applyFont="1" applyBorder="1" applyAlignment="1">
      <alignment horizontal="center" vertical="center"/>
    </xf>
    <xf numFmtId="56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4" xfId="0" applyFont="1" applyBorder="1">
      <alignment vertical="center"/>
    </xf>
    <xf numFmtId="0" fontId="3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33" xfId="1" applyFont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177" fontId="8" fillId="0" borderId="4" xfId="0" applyNumberFormat="1" applyFont="1" applyBorder="1" applyAlignment="1">
      <alignment horizontal="right" vertical="center" shrinkToFit="1"/>
    </xf>
    <xf numFmtId="177" fontId="8" fillId="0" borderId="0" xfId="0" applyNumberFormat="1" applyFont="1" applyBorder="1" applyAlignment="1">
      <alignment horizontal="right" vertical="center" shrinkToFit="1"/>
    </xf>
    <xf numFmtId="177" fontId="8" fillId="0" borderId="5" xfId="0" applyNumberFormat="1" applyFont="1" applyBorder="1" applyAlignment="1">
      <alignment horizontal="right" vertical="center" shrinkToFit="1"/>
    </xf>
    <xf numFmtId="177" fontId="8" fillId="0" borderId="6" xfId="0" applyNumberFormat="1" applyFont="1" applyBorder="1" applyAlignment="1">
      <alignment horizontal="right" vertical="center" shrinkToFit="1"/>
    </xf>
    <xf numFmtId="177" fontId="8" fillId="0" borderId="7" xfId="0" applyNumberFormat="1" applyFont="1" applyBorder="1" applyAlignment="1">
      <alignment horizontal="right" vertical="center" shrinkToFit="1"/>
    </xf>
    <xf numFmtId="177" fontId="8" fillId="0" borderId="8" xfId="0" applyNumberFormat="1" applyFont="1" applyBorder="1" applyAlignment="1">
      <alignment horizontal="right" vertical="center" shrinkToFi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38" fontId="3" fillId="0" borderId="34" xfId="1" applyFont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16" xfId="1" applyNumberFormat="1" applyFont="1" applyBorder="1" applyAlignment="1">
      <alignment horizontal="right" vertical="center"/>
    </xf>
    <xf numFmtId="176" fontId="3" fillId="0" borderId="17" xfId="1" applyNumberFormat="1" applyFont="1" applyBorder="1" applyAlignment="1">
      <alignment horizontal="right" vertical="center"/>
    </xf>
    <xf numFmtId="38" fontId="5" fillId="0" borderId="18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8" fillId="0" borderId="32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0" fontId="8" fillId="0" borderId="40" xfId="0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20" xfId="1" applyFont="1" applyBorder="1" applyAlignment="1">
      <alignment horizontal="right" vertical="center"/>
    </xf>
    <xf numFmtId="38" fontId="5" fillId="0" borderId="18" xfId="1" applyFont="1" applyBorder="1" applyAlignment="1">
      <alignment horizontal="center" vertical="center" shrinkToFit="1"/>
    </xf>
    <xf numFmtId="38" fontId="5" fillId="0" borderId="20" xfId="1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right" vertical="center"/>
    </xf>
    <xf numFmtId="38" fontId="8" fillId="0" borderId="22" xfId="1" applyFont="1" applyBorder="1" applyAlignment="1">
      <alignment horizontal="right" vertical="center"/>
    </xf>
    <xf numFmtId="38" fontId="8" fillId="0" borderId="23" xfId="1" applyFont="1" applyBorder="1" applyAlignment="1">
      <alignment horizontal="right" vertical="center"/>
    </xf>
    <xf numFmtId="38" fontId="8" fillId="0" borderId="21" xfId="1" applyFont="1" applyBorder="1" applyAlignment="1">
      <alignment horizontal="right" vertical="center"/>
    </xf>
    <xf numFmtId="38" fontId="5" fillId="0" borderId="15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8" fillId="0" borderId="30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17" xfId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38" fontId="8" fillId="0" borderId="4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38" fontId="3" fillId="0" borderId="21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0" fontId="8" fillId="0" borderId="39" xfId="0" applyFont="1" applyBorder="1" applyAlignment="1">
      <alignment horizontal="right" vertical="center"/>
    </xf>
    <xf numFmtId="0" fontId="8" fillId="0" borderId="39" xfId="0" applyFont="1" applyBorder="1" applyAlignment="1">
      <alignment horizontal="right" vertical="center" textRotation="255"/>
    </xf>
    <xf numFmtId="38" fontId="8" fillId="0" borderId="1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8" fillId="0" borderId="35" xfId="1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right" vertical="center" shrinkToFit="1"/>
    </xf>
    <xf numFmtId="0" fontId="8" fillId="0" borderId="17" xfId="0" applyFont="1" applyBorder="1" applyAlignment="1">
      <alignment horizontal="right" vertical="center" shrinkToFit="1"/>
    </xf>
    <xf numFmtId="38" fontId="8" fillId="0" borderId="15" xfId="1" applyFont="1" applyBorder="1" applyAlignment="1">
      <alignment horizontal="right" vertical="center" shrinkToFit="1"/>
    </xf>
    <xf numFmtId="38" fontId="8" fillId="0" borderId="31" xfId="1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0" fontId="8" fillId="0" borderId="9" xfId="0" applyFont="1" applyBorder="1" applyAlignment="1">
      <alignment vertical="center" textRotation="255"/>
    </xf>
    <xf numFmtId="0" fontId="8" fillId="0" borderId="10" xfId="0" applyFont="1" applyBorder="1" applyAlignment="1">
      <alignment vertical="center" textRotation="255"/>
    </xf>
    <xf numFmtId="0" fontId="8" fillId="0" borderId="11" xfId="0" applyFont="1" applyBorder="1" applyAlignment="1">
      <alignment vertical="center" textRotation="255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right" vertical="center" shrinkToFit="1"/>
    </xf>
    <xf numFmtId="0" fontId="8" fillId="0" borderId="13" xfId="0" applyFont="1" applyBorder="1" applyAlignment="1">
      <alignment horizontal="right" vertical="center" shrinkToFit="1"/>
    </xf>
    <xf numFmtId="0" fontId="8" fillId="0" borderId="14" xfId="0" applyFont="1" applyBorder="1" applyAlignment="1">
      <alignment horizontal="right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5" xfId="0" applyFont="1" applyBorder="1" applyAlignment="1">
      <alignment horizontal="right" vertical="center"/>
    </xf>
    <xf numFmtId="0" fontId="8" fillId="0" borderId="45" xfId="0" applyFont="1" applyBorder="1" applyAlignment="1">
      <alignment horizontal="right" vertical="center"/>
    </xf>
    <xf numFmtId="0" fontId="8" fillId="0" borderId="46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8" fillId="0" borderId="31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2" fillId="0" borderId="0" xfId="0" applyFont="1" applyAlignment="1">
      <alignment horizontal="left" vertical="center" indent="2"/>
    </xf>
    <xf numFmtId="38" fontId="11" fillId="0" borderId="2" xfId="0" applyNumberFormat="1" applyFont="1" applyBorder="1" applyAlignment="1">
      <alignment horizontal="right" vertical="center" shrinkToFit="1"/>
    </xf>
    <xf numFmtId="38" fontId="11" fillId="0" borderId="7" xfId="0" applyNumberFormat="1" applyFont="1" applyBorder="1" applyAlignment="1">
      <alignment horizontal="right" vertical="center" shrinkToFi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8" fontId="8" fillId="0" borderId="31" xfId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38" fontId="8" fillId="0" borderId="33" xfId="1" applyFont="1" applyBorder="1" applyAlignment="1">
      <alignment horizontal="right" vertical="center"/>
    </xf>
    <xf numFmtId="38" fontId="8" fillId="0" borderId="46" xfId="1" applyFont="1" applyBorder="1" applyAlignment="1">
      <alignment horizontal="right" vertical="center"/>
    </xf>
    <xf numFmtId="38" fontId="8" fillId="0" borderId="45" xfId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38" fontId="8" fillId="0" borderId="34" xfId="1" applyFont="1" applyBorder="1" applyAlignment="1">
      <alignment horizontal="right" vertical="center"/>
    </xf>
    <xf numFmtId="38" fontId="5" fillId="0" borderId="21" xfId="1" applyFont="1" applyBorder="1" applyAlignment="1">
      <alignment horizontal="center" vertical="center" shrinkToFit="1"/>
    </xf>
    <xf numFmtId="38" fontId="5" fillId="0" borderId="23" xfId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2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AE6"/>
      <color rgb="FFFFF2F2"/>
      <color rgb="FFFFFCF3"/>
      <color rgb="FFFFF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200024</xdr:colOff>
      <xdr:row>10</xdr:row>
      <xdr:rowOff>114300</xdr:rowOff>
    </xdr:from>
    <xdr:to>
      <xdr:col>13</xdr:col>
      <xdr:colOff>152400</xdr:colOff>
      <xdr:row>12</xdr:row>
      <xdr:rowOff>66675</xdr:rowOff>
    </xdr:to>
    <xdr:sp macro="" textlink="">
      <xdr:nvSpPr>
        <xdr:cNvPr id="2" name="円/楕円 3"/>
        <xdr:cNvSpPr/>
      </xdr:nvSpPr>
      <xdr:spPr>
        <a:xfrm>
          <a:off x="2676524" y="1990725"/>
          <a:ext cx="1524001" cy="2571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247650</xdr:colOff>
      <xdr:row>11</xdr:row>
      <xdr:rowOff>171450</xdr:rowOff>
    </xdr:from>
    <xdr:to>
      <xdr:col>23</xdr:col>
      <xdr:colOff>276225</xdr:colOff>
      <xdr:row>13</xdr:row>
      <xdr:rowOff>76200</xdr:rowOff>
    </xdr:to>
    <xdr:sp macro="" textlink="">
      <xdr:nvSpPr>
        <xdr:cNvPr id="3" name="円/楕円 4"/>
        <xdr:cNvSpPr/>
      </xdr:nvSpPr>
      <xdr:spPr>
        <a:xfrm>
          <a:off x="7124700" y="2162175"/>
          <a:ext cx="342900" cy="3429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200024</xdr:colOff>
      <xdr:row>10</xdr:row>
      <xdr:rowOff>67235</xdr:rowOff>
    </xdr:from>
    <xdr:to>
      <xdr:col>14</xdr:col>
      <xdr:colOff>44824</xdr:colOff>
      <xdr:row>12</xdr:row>
      <xdr:rowOff>66675</xdr:rowOff>
    </xdr:to>
    <xdr:sp macro="" textlink="">
      <xdr:nvSpPr>
        <xdr:cNvPr id="4" name="円/楕円 3"/>
        <xdr:cNvSpPr/>
      </xdr:nvSpPr>
      <xdr:spPr>
        <a:xfrm>
          <a:off x="2676524" y="1961029"/>
          <a:ext cx="1727388" cy="290793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247650</xdr:colOff>
      <xdr:row>11</xdr:row>
      <xdr:rowOff>171450</xdr:rowOff>
    </xdr:from>
    <xdr:to>
      <xdr:col>23</xdr:col>
      <xdr:colOff>276225</xdr:colOff>
      <xdr:row>13</xdr:row>
      <xdr:rowOff>76200</xdr:rowOff>
    </xdr:to>
    <xdr:sp macro="" textlink="">
      <xdr:nvSpPr>
        <xdr:cNvPr id="5" name="円/楕円 4"/>
        <xdr:cNvSpPr/>
      </xdr:nvSpPr>
      <xdr:spPr>
        <a:xfrm>
          <a:off x="7124700" y="2771775"/>
          <a:ext cx="342900" cy="3429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76199</xdr:colOff>
      <xdr:row>11</xdr:row>
      <xdr:rowOff>56029</xdr:rowOff>
    </xdr:from>
    <xdr:to>
      <xdr:col>14</xdr:col>
      <xdr:colOff>145676</xdr:colOff>
      <xdr:row>13</xdr:row>
      <xdr:rowOff>47625</xdr:rowOff>
    </xdr:to>
    <xdr:sp macro="" textlink="">
      <xdr:nvSpPr>
        <xdr:cNvPr id="6" name="円/楕円 5"/>
        <xdr:cNvSpPr/>
      </xdr:nvSpPr>
      <xdr:spPr>
        <a:xfrm>
          <a:off x="2552699" y="2263588"/>
          <a:ext cx="1952065" cy="282949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266700</xdr:colOff>
      <xdr:row>12</xdr:row>
      <xdr:rowOff>180975</xdr:rowOff>
    </xdr:from>
    <xdr:to>
      <xdr:col>23</xdr:col>
      <xdr:colOff>295275</xdr:colOff>
      <xdr:row>14</xdr:row>
      <xdr:rowOff>85725</xdr:rowOff>
    </xdr:to>
    <xdr:sp macro="" textlink="">
      <xdr:nvSpPr>
        <xdr:cNvPr id="7" name="円/楕円 6"/>
        <xdr:cNvSpPr/>
      </xdr:nvSpPr>
      <xdr:spPr>
        <a:xfrm>
          <a:off x="7143750" y="2781300"/>
          <a:ext cx="342900" cy="3429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228600</xdr:colOff>
      <xdr:row>12</xdr:row>
      <xdr:rowOff>161925</xdr:rowOff>
    </xdr:from>
    <xdr:to>
      <xdr:col>23</xdr:col>
      <xdr:colOff>257175</xdr:colOff>
      <xdr:row>14</xdr:row>
      <xdr:rowOff>66675</xdr:rowOff>
    </xdr:to>
    <xdr:sp macro="" textlink="">
      <xdr:nvSpPr>
        <xdr:cNvPr id="4" name="円/楕円 3"/>
        <xdr:cNvSpPr/>
      </xdr:nvSpPr>
      <xdr:spPr>
        <a:xfrm>
          <a:off x="7105650" y="2762250"/>
          <a:ext cx="3429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20</xdr:col>
      <xdr:colOff>266700</xdr:colOff>
      <xdr:row>3</xdr:row>
      <xdr:rowOff>171450</xdr:rowOff>
    </xdr:from>
    <xdr:to>
      <xdr:col>23</xdr:col>
      <xdr:colOff>38100</xdr:colOff>
      <xdr:row>7</xdr:row>
      <xdr:rowOff>67580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23900"/>
          <a:ext cx="714375" cy="70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67"/>
  <sheetViews>
    <sheetView showZeros="0" zoomScale="85" zoomScaleNormal="85" workbookViewId="0">
      <selection activeCell="B2" sqref="B2:Y2"/>
    </sheetView>
  </sheetViews>
  <sheetFormatPr defaultRowHeight="12"/>
  <cols>
    <col min="1" max="1" width="3.625" style="1" customWidth="1"/>
    <col min="2" max="28" width="4.125" style="1" customWidth="1"/>
    <col min="29" max="29" width="1.5" style="1" customWidth="1"/>
    <col min="30" max="16384" width="9" style="1"/>
  </cols>
  <sheetData>
    <row r="1" spans="2:29" ht="7.5" customHeight="1"/>
    <row r="2" spans="2:29" ht="17.25">
      <c r="B2" s="199" t="s">
        <v>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</row>
    <row r="3" spans="2:29" ht="1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W3" s="18"/>
      <c r="X3" s="46"/>
      <c r="Y3" s="46"/>
      <c r="Z3" s="46"/>
      <c r="AA3" s="46"/>
    </row>
    <row r="4" spans="2:29" ht="15" customHeight="1">
      <c r="U4" s="77" t="s">
        <v>103</v>
      </c>
      <c r="V4" s="82" t="s">
        <v>110</v>
      </c>
      <c r="W4" s="46" t="s">
        <v>3</v>
      </c>
      <c r="X4" s="82" t="s">
        <v>110</v>
      </c>
      <c r="Y4" s="46" t="s">
        <v>4</v>
      </c>
      <c r="Z4" s="82" t="s">
        <v>110</v>
      </c>
      <c r="AA4" s="46" t="s">
        <v>5</v>
      </c>
    </row>
    <row r="5" spans="2:29" ht="15" customHeight="1">
      <c r="B5" s="47" t="s">
        <v>109</v>
      </c>
    </row>
    <row r="6" spans="2:29" ht="15" customHeight="1"/>
    <row r="7" spans="2:29" ht="14.25" customHeight="1">
      <c r="B7" s="200" t="s">
        <v>6</v>
      </c>
      <c r="C7" s="87" t="s">
        <v>7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4"/>
      <c r="R7" s="87" t="s">
        <v>9</v>
      </c>
      <c r="S7" s="32"/>
      <c r="T7" s="32"/>
      <c r="U7" s="32"/>
      <c r="V7" s="4"/>
      <c r="W7" s="4"/>
      <c r="X7" s="4"/>
      <c r="Y7" s="4"/>
      <c r="Z7" s="4"/>
      <c r="AA7" s="4"/>
      <c r="AB7" s="22"/>
    </row>
    <row r="8" spans="2:29" ht="18" customHeight="1">
      <c r="B8" s="201"/>
      <c r="C8" s="48"/>
      <c r="D8" s="44"/>
      <c r="E8" s="55" t="s">
        <v>107</v>
      </c>
      <c r="F8" s="19"/>
      <c r="G8" s="44"/>
      <c r="H8" s="44"/>
      <c r="I8" s="44"/>
      <c r="J8" s="44"/>
      <c r="K8" s="44"/>
      <c r="L8" s="44"/>
      <c r="M8" s="44"/>
      <c r="N8" s="44"/>
      <c r="O8" s="44"/>
      <c r="P8" s="44"/>
      <c r="Q8" s="49"/>
      <c r="R8" s="48"/>
      <c r="S8" s="44"/>
      <c r="T8" s="44"/>
      <c r="U8" s="55" t="s">
        <v>104</v>
      </c>
      <c r="V8" s="7"/>
      <c r="W8" s="7"/>
      <c r="X8" s="7"/>
      <c r="Y8" s="7"/>
      <c r="Z8" s="7"/>
      <c r="AA8" s="7"/>
      <c r="AB8" s="20"/>
    </row>
    <row r="9" spans="2:29" ht="14.25" customHeight="1">
      <c r="B9" s="201"/>
      <c r="C9" s="88" t="s">
        <v>8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2"/>
      <c r="Q9" s="34"/>
      <c r="R9" s="89" t="s">
        <v>10</v>
      </c>
      <c r="S9" s="39"/>
      <c r="T9" s="39"/>
      <c r="U9" s="39"/>
      <c r="V9" s="9"/>
      <c r="W9" s="9"/>
      <c r="X9" s="9"/>
      <c r="Y9" s="9"/>
      <c r="Z9" s="9"/>
      <c r="AA9" s="9"/>
      <c r="AB9" s="21"/>
    </row>
    <row r="10" spans="2:29" ht="18" customHeight="1">
      <c r="B10" s="202"/>
      <c r="C10" s="44"/>
      <c r="D10" s="44"/>
      <c r="E10" s="54" t="s">
        <v>108</v>
      </c>
      <c r="F10" s="19"/>
      <c r="G10" s="44"/>
      <c r="H10" s="44"/>
      <c r="I10" s="44"/>
      <c r="J10" s="44"/>
      <c r="K10" s="19"/>
      <c r="L10" s="19"/>
      <c r="M10" s="44" t="s">
        <v>36</v>
      </c>
      <c r="N10" s="44" t="s">
        <v>106</v>
      </c>
      <c r="O10" s="44"/>
      <c r="P10" s="44"/>
      <c r="Q10" s="49"/>
      <c r="R10" s="48" t="s">
        <v>100</v>
      </c>
      <c r="S10" s="44"/>
      <c r="T10" s="44"/>
      <c r="U10" s="55" t="s">
        <v>105</v>
      </c>
      <c r="V10" s="7"/>
      <c r="W10" s="7"/>
      <c r="X10" s="7"/>
      <c r="Y10" s="7"/>
      <c r="Z10" s="7"/>
      <c r="AA10" s="7"/>
      <c r="AB10" s="20"/>
    </row>
    <row r="11" spans="2:29" ht="7.5" customHeight="1"/>
    <row r="12" spans="2:29" ht="15" customHeight="1">
      <c r="B12" s="18" t="s">
        <v>11</v>
      </c>
      <c r="C12" s="46"/>
      <c r="D12" s="46"/>
      <c r="E12" s="46"/>
      <c r="F12" s="46" t="s">
        <v>12</v>
      </c>
      <c r="G12" s="46"/>
      <c r="H12" s="46"/>
      <c r="I12" s="46"/>
      <c r="J12" s="46" t="s">
        <v>89</v>
      </c>
      <c r="K12" s="46"/>
      <c r="L12" s="46"/>
      <c r="M12" s="46"/>
      <c r="N12" s="46"/>
      <c r="P12" s="46" t="s">
        <v>13</v>
      </c>
      <c r="Q12" s="44"/>
      <c r="R12" s="44"/>
      <c r="S12" s="44"/>
      <c r="T12" s="44"/>
      <c r="U12" s="19"/>
      <c r="V12" s="19"/>
      <c r="W12" s="19"/>
      <c r="X12" s="19"/>
      <c r="Y12" s="19"/>
      <c r="Z12" s="19"/>
      <c r="AA12" s="19"/>
      <c r="AB12" s="19"/>
    </row>
    <row r="13" spans="2:29" ht="20.100000000000001" customHeight="1">
      <c r="B13" s="203" t="s">
        <v>37</v>
      </c>
      <c r="C13" s="204"/>
      <c r="D13" s="205"/>
      <c r="E13" s="87" t="s">
        <v>45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4"/>
      <c r="R13" s="39"/>
      <c r="S13" s="39" t="s">
        <v>16</v>
      </c>
      <c r="T13" s="39"/>
      <c r="U13" s="39"/>
      <c r="V13" s="46"/>
      <c r="W13" s="39" t="s">
        <v>17</v>
      </c>
      <c r="X13" s="39" t="s">
        <v>20</v>
      </c>
      <c r="Y13" s="39" t="s">
        <v>18</v>
      </c>
      <c r="Z13" s="46"/>
      <c r="AA13" s="39"/>
      <c r="AB13" s="34" t="s">
        <v>19</v>
      </c>
    </row>
    <row r="14" spans="2:29" ht="22.5" customHeight="1">
      <c r="B14" s="206"/>
      <c r="C14" s="207"/>
      <c r="D14" s="208"/>
      <c r="E14" s="48"/>
      <c r="F14" s="55" t="s">
        <v>111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9"/>
      <c r="R14" s="39"/>
      <c r="S14" s="39"/>
      <c r="T14" s="39"/>
      <c r="U14" s="39"/>
      <c r="V14" s="46"/>
      <c r="W14" s="39"/>
      <c r="X14" s="39"/>
      <c r="Y14" s="39"/>
      <c r="Z14" s="39"/>
      <c r="AA14" s="39"/>
      <c r="AB14" s="49"/>
    </row>
    <row r="15" spans="2:29" ht="20.100000000000001" customHeight="1">
      <c r="B15" s="209" t="s">
        <v>14</v>
      </c>
      <c r="C15" s="210"/>
      <c r="D15" s="211"/>
      <c r="E15" s="50"/>
      <c r="F15" s="51" t="s">
        <v>110</v>
      </c>
      <c r="G15" s="51" t="s">
        <v>3</v>
      </c>
      <c r="H15" s="51" t="s">
        <v>110</v>
      </c>
      <c r="I15" s="51" t="s">
        <v>4</v>
      </c>
      <c r="J15" s="51" t="s">
        <v>110</v>
      </c>
      <c r="K15" s="51" t="s">
        <v>82</v>
      </c>
      <c r="L15" s="51" t="s">
        <v>110</v>
      </c>
      <c r="M15" s="51" t="s">
        <v>83</v>
      </c>
      <c r="N15" s="51"/>
      <c r="O15" s="51" t="s">
        <v>84</v>
      </c>
      <c r="P15" s="51" t="s">
        <v>110</v>
      </c>
      <c r="Q15" s="51" t="s">
        <v>3</v>
      </c>
      <c r="R15" s="51" t="s">
        <v>110</v>
      </c>
      <c r="S15" s="51" t="s">
        <v>4</v>
      </c>
      <c r="T15" s="51" t="s">
        <v>110</v>
      </c>
      <c r="U15" s="51" t="s">
        <v>82</v>
      </c>
      <c r="V15" s="51" t="s">
        <v>110</v>
      </c>
      <c r="W15" s="51" t="s">
        <v>85</v>
      </c>
      <c r="X15" s="51"/>
      <c r="Y15" s="51" t="s">
        <v>99</v>
      </c>
      <c r="Z15" s="51" t="s">
        <v>86</v>
      </c>
      <c r="AA15" s="51" t="s">
        <v>99</v>
      </c>
      <c r="AB15" s="56" t="s">
        <v>87</v>
      </c>
      <c r="AC15" s="40"/>
    </row>
    <row r="16" spans="2:29" ht="12" customHeight="1">
      <c r="B16" s="212" t="s">
        <v>43</v>
      </c>
      <c r="C16" s="212"/>
      <c r="D16" s="215"/>
      <c r="E16" s="217" t="s">
        <v>70</v>
      </c>
      <c r="F16" s="218"/>
      <c r="G16" s="218"/>
      <c r="H16" s="219"/>
      <c r="I16" s="220" t="s">
        <v>71</v>
      </c>
      <c r="J16" s="221"/>
      <c r="K16" s="221"/>
      <c r="L16" s="222"/>
      <c r="M16" s="217" t="s">
        <v>72</v>
      </c>
      <c r="N16" s="218"/>
      <c r="O16" s="218"/>
      <c r="P16" s="219"/>
      <c r="Q16" s="220" t="s">
        <v>73</v>
      </c>
      <c r="R16" s="221"/>
      <c r="S16" s="221"/>
      <c r="T16" s="222"/>
      <c r="U16" s="209" t="s">
        <v>44</v>
      </c>
      <c r="V16" s="210"/>
      <c r="W16" s="210"/>
      <c r="X16" s="211"/>
      <c r="Y16" s="223" t="s">
        <v>23</v>
      </c>
      <c r="Z16" s="224"/>
      <c r="AA16" s="224"/>
      <c r="AB16" s="225"/>
    </row>
    <row r="17" spans="2:28" ht="12" customHeight="1">
      <c r="B17" s="213"/>
      <c r="C17" s="214"/>
      <c r="D17" s="216"/>
      <c r="E17" s="229" t="s">
        <v>75</v>
      </c>
      <c r="F17" s="230"/>
      <c r="G17" s="192" t="s">
        <v>98</v>
      </c>
      <c r="H17" s="231"/>
      <c r="I17" s="229" t="s">
        <v>75</v>
      </c>
      <c r="J17" s="230"/>
      <c r="K17" s="192" t="s">
        <v>98</v>
      </c>
      <c r="L17" s="231"/>
      <c r="M17" s="229" t="s">
        <v>75</v>
      </c>
      <c r="N17" s="230"/>
      <c r="O17" s="192" t="s">
        <v>98</v>
      </c>
      <c r="P17" s="231"/>
      <c r="Q17" s="229" t="s">
        <v>75</v>
      </c>
      <c r="R17" s="230"/>
      <c r="S17" s="192" t="s">
        <v>98</v>
      </c>
      <c r="T17" s="231"/>
      <c r="U17" s="229" t="s">
        <v>75</v>
      </c>
      <c r="V17" s="230"/>
      <c r="W17" s="192" t="s">
        <v>98</v>
      </c>
      <c r="X17" s="231"/>
      <c r="Y17" s="226"/>
      <c r="Z17" s="227"/>
      <c r="AA17" s="227"/>
      <c r="AB17" s="228"/>
    </row>
    <row r="18" spans="2:28" ht="20.100000000000001" customHeight="1">
      <c r="B18" s="213"/>
      <c r="C18" s="232" t="s">
        <v>24</v>
      </c>
      <c r="D18" s="233"/>
      <c r="E18" s="197">
        <v>1030</v>
      </c>
      <c r="F18" s="198"/>
      <c r="G18" s="195"/>
      <c r="H18" s="196"/>
      <c r="I18" s="197">
        <v>1380</v>
      </c>
      <c r="J18" s="198"/>
      <c r="K18" s="195"/>
      <c r="L18" s="196"/>
      <c r="M18" s="197">
        <v>1030</v>
      </c>
      <c r="N18" s="198"/>
      <c r="O18" s="195"/>
      <c r="P18" s="196"/>
      <c r="Q18" s="197">
        <v>3440</v>
      </c>
      <c r="R18" s="198"/>
      <c r="S18" s="195"/>
      <c r="T18" s="196"/>
      <c r="U18" s="197">
        <v>380</v>
      </c>
      <c r="V18" s="198"/>
      <c r="W18" s="195"/>
      <c r="X18" s="196"/>
      <c r="Y18" s="40"/>
      <c r="Z18" s="39"/>
      <c r="AA18" s="39"/>
      <c r="AB18" s="41"/>
    </row>
    <row r="19" spans="2:28" ht="20.100000000000001" customHeight="1">
      <c r="B19" s="214"/>
      <c r="C19" s="193" t="s">
        <v>56</v>
      </c>
      <c r="D19" s="194"/>
      <c r="E19" s="137">
        <v>660</v>
      </c>
      <c r="F19" s="177"/>
      <c r="G19" s="178">
        <v>1</v>
      </c>
      <c r="H19" s="179"/>
      <c r="I19" s="137">
        <v>880</v>
      </c>
      <c r="J19" s="177"/>
      <c r="K19" s="178"/>
      <c r="L19" s="179"/>
      <c r="M19" s="137">
        <v>660</v>
      </c>
      <c r="N19" s="177"/>
      <c r="O19" s="178"/>
      <c r="P19" s="179"/>
      <c r="Q19" s="137">
        <v>2210</v>
      </c>
      <c r="R19" s="177"/>
      <c r="S19" s="178"/>
      <c r="T19" s="179"/>
      <c r="U19" s="137">
        <v>240</v>
      </c>
      <c r="V19" s="177"/>
      <c r="W19" s="178"/>
      <c r="X19" s="179"/>
      <c r="Y19" s="180">
        <f>SUM(E19*G19,I19*K19,M19*O19,Q19*S19,U19*W19)</f>
        <v>660</v>
      </c>
      <c r="Z19" s="181"/>
      <c r="AA19" s="181"/>
      <c r="AB19" s="57" t="s">
        <v>30</v>
      </c>
    </row>
    <row r="20" spans="2:28" ht="12" customHeight="1">
      <c r="B20" s="182" t="s">
        <v>74</v>
      </c>
      <c r="C20" s="121"/>
      <c r="D20" s="121"/>
      <c r="E20" s="121"/>
      <c r="F20" s="121"/>
      <c r="G20" s="121"/>
      <c r="H20" s="121"/>
      <c r="I20" s="121"/>
      <c r="J20" s="122"/>
      <c r="K20" s="182" t="s">
        <v>53</v>
      </c>
      <c r="L20" s="121"/>
      <c r="M20" s="121"/>
      <c r="N20" s="121"/>
      <c r="O20" s="121"/>
      <c r="P20" s="121"/>
      <c r="Q20" s="121"/>
      <c r="R20" s="122"/>
      <c r="S20" s="182" t="s">
        <v>76</v>
      </c>
      <c r="T20" s="121"/>
      <c r="U20" s="121"/>
      <c r="V20" s="121"/>
      <c r="W20" s="121"/>
      <c r="X20" s="121"/>
      <c r="Y20" s="121"/>
      <c r="Z20" s="122"/>
      <c r="AA20" s="184" t="s">
        <v>23</v>
      </c>
      <c r="AB20" s="185"/>
    </row>
    <row r="21" spans="2:28" ht="12" customHeight="1">
      <c r="B21" s="98"/>
      <c r="C21" s="183"/>
      <c r="D21" s="183"/>
      <c r="E21" s="183"/>
      <c r="F21" s="183"/>
      <c r="G21" s="183"/>
      <c r="H21" s="183"/>
      <c r="I21" s="183"/>
      <c r="J21" s="99"/>
      <c r="K21" s="188" t="s">
        <v>75</v>
      </c>
      <c r="L21" s="189"/>
      <c r="M21" s="192" t="s">
        <v>79</v>
      </c>
      <c r="N21" s="192"/>
      <c r="O21" s="192" t="s">
        <v>63</v>
      </c>
      <c r="P21" s="192"/>
      <c r="Q21" s="190" t="s">
        <v>50</v>
      </c>
      <c r="R21" s="191"/>
      <c r="S21" s="188" t="s">
        <v>75</v>
      </c>
      <c r="T21" s="189"/>
      <c r="U21" s="192" t="s">
        <v>79</v>
      </c>
      <c r="V21" s="192"/>
      <c r="W21" s="192" t="s">
        <v>66</v>
      </c>
      <c r="X21" s="192"/>
      <c r="Y21" s="190" t="s">
        <v>50</v>
      </c>
      <c r="Z21" s="191"/>
      <c r="AA21" s="186"/>
      <c r="AB21" s="187"/>
    </row>
    <row r="22" spans="2:28" ht="20.100000000000001" customHeight="1">
      <c r="B22" s="118" t="s">
        <v>15</v>
      </c>
      <c r="C22" s="118" t="s">
        <v>24</v>
      </c>
      <c r="D22" s="171" t="s">
        <v>25</v>
      </c>
      <c r="E22" s="174" t="s">
        <v>26</v>
      </c>
      <c r="F22" s="175"/>
      <c r="G22" s="175"/>
      <c r="H22" s="176"/>
      <c r="I22" s="138" t="s">
        <v>21</v>
      </c>
      <c r="J22" s="139"/>
      <c r="K22" s="140">
        <v>1200</v>
      </c>
      <c r="L22" s="141"/>
      <c r="M22" s="158"/>
      <c r="N22" s="158"/>
      <c r="O22" s="159"/>
      <c r="P22" s="159"/>
      <c r="Q22" s="142">
        <f>K22*M22*O22</f>
        <v>0</v>
      </c>
      <c r="R22" s="143"/>
      <c r="S22" s="140">
        <v>600</v>
      </c>
      <c r="T22" s="141"/>
      <c r="U22" s="158"/>
      <c r="V22" s="158"/>
      <c r="W22" s="159"/>
      <c r="X22" s="159"/>
      <c r="Y22" s="142">
        <f t="shared" ref="Y22:Y30" si="0">S22*U22*W22</f>
        <v>0</v>
      </c>
      <c r="Z22" s="143"/>
      <c r="AA22" s="23"/>
      <c r="AB22" s="24"/>
    </row>
    <row r="23" spans="2:28" ht="20.100000000000001" customHeight="1">
      <c r="B23" s="119"/>
      <c r="C23" s="119"/>
      <c r="D23" s="172"/>
      <c r="E23" s="144"/>
      <c r="F23" s="145"/>
      <c r="G23" s="145"/>
      <c r="H23" s="146"/>
      <c r="I23" s="132" t="s">
        <v>22</v>
      </c>
      <c r="J23" s="133"/>
      <c r="K23" s="128">
        <v>600</v>
      </c>
      <c r="L23" s="130"/>
      <c r="M23" s="129"/>
      <c r="N23" s="129"/>
      <c r="O23" s="129"/>
      <c r="P23" s="129"/>
      <c r="Q23" s="130">
        <f t="shared" ref="Q23:Q49" si="1">K23*M23*O23</f>
        <v>0</v>
      </c>
      <c r="R23" s="131"/>
      <c r="S23" s="128">
        <v>300</v>
      </c>
      <c r="T23" s="130"/>
      <c r="U23" s="129"/>
      <c r="V23" s="129"/>
      <c r="W23" s="129"/>
      <c r="X23" s="129"/>
      <c r="Y23" s="130">
        <f t="shared" si="0"/>
        <v>0</v>
      </c>
      <c r="Z23" s="131"/>
      <c r="AA23" s="25"/>
      <c r="AB23" s="27"/>
    </row>
    <row r="24" spans="2:28" ht="20.100000000000001" customHeight="1">
      <c r="B24" s="119"/>
      <c r="C24" s="119"/>
      <c r="D24" s="172"/>
      <c r="E24" s="163" t="s">
        <v>27</v>
      </c>
      <c r="F24" s="147"/>
      <c r="G24" s="147"/>
      <c r="H24" s="148"/>
      <c r="I24" s="125" t="s">
        <v>21</v>
      </c>
      <c r="J24" s="126"/>
      <c r="K24" s="127">
        <v>1440</v>
      </c>
      <c r="L24" s="128"/>
      <c r="M24" s="129"/>
      <c r="N24" s="129"/>
      <c r="O24" s="129"/>
      <c r="P24" s="129"/>
      <c r="Q24" s="130">
        <f t="shared" si="1"/>
        <v>0</v>
      </c>
      <c r="R24" s="131"/>
      <c r="S24" s="127">
        <v>720</v>
      </c>
      <c r="T24" s="128"/>
      <c r="U24" s="129"/>
      <c r="V24" s="129"/>
      <c r="W24" s="129"/>
      <c r="X24" s="129"/>
      <c r="Y24" s="130">
        <f t="shared" si="0"/>
        <v>0</v>
      </c>
      <c r="Z24" s="131"/>
      <c r="AA24" s="23"/>
      <c r="AB24" s="24"/>
    </row>
    <row r="25" spans="2:28" ht="20.100000000000001" customHeight="1">
      <c r="B25" s="119"/>
      <c r="C25" s="119"/>
      <c r="D25" s="172"/>
      <c r="E25" s="144"/>
      <c r="F25" s="145"/>
      <c r="G25" s="145"/>
      <c r="H25" s="146"/>
      <c r="I25" s="132" t="s">
        <v>22</v>
      </c>
      <c r="J25" s="133"/>
      <c r="K25" s="128">
        <v>720</v>
      </c>
      <c r="L25" s="130"/>
      <c r="M25" s="129"/>
      <c r="N25" s="129"/>
      <c r="O25" s="129"/>
      <c r="P25" s="129"/>
      <c r="Q25" s="130">
        <f t="shared" si="1"/>
        <v>0</v>
      </c>
      <c r="R25" s="131"/>
      <c r="S25" s="128">
        <v>360</v>
      </c>
      <c r="T25" s="130"/>
      <c r="U25" s="129"/>
      <c r="V25" s="129"/>
      <c r="W25" s="129"/>
      <c r="X25" s="129"/>
      <c r="Y25" s="130">
        <f t="shared" si="0"/>
        <v>0</v>
      </c>
      <c r="Z25" s="131"/>
      <c r="AA25" s="25"/>
      <c r="AB25" s="27"/>
    </row>
    <row r="26" spans="2:28" ht="20.100000000000001" customHeight="1">
      <c r="B26" s="119"/>
      <c r="C26" s="119"/>
      <c r="D26" s="172"/>
      <c r="E26" s="163" t="s">
        <v>28</v>
      </c>
      <c r="F26" s="147"/>
      <c r="G26" s="147"/>
      <c r="H26" s="148"/>
      <c r="I26" s="125" t="s">
        <v>21</v>
      </c>
      <c r="J26" s="126"/>
      <c r="K26" s="127">
        <v>1200</v>
      </c>
      <c r="L26" s="128"/>
      <c r="M26" s="129"/>
      <c r="N26" s="129"/>
      <c r="O26" s="129"/>
      <c r="P26" s="129"/>
      <c r="Q26" s="130">
        <f t="shared" si="1"/>
        <v>0</v>
      </c>
      <c r="R26" s="131"/>
      <c r="S26" s="127">
        <v>600</v>
      </c>
      <c r="T26" s="128"/>
      <c r="U26" s="129"/>
      <c r="V26" s="129"/>
      <c r="W26" s="129"/>
      <c r="X26" s="129"/>
      <c r="Y26" s="130">
        <f t="shared" si="0"/>
        <v>0</v>
      </c>
      <c r="Z26" s="131"/>
      <c r="AA26" s="23"/>
      <c r="AB26" s="24"/>
    </row>
    <row r="27" spans="2:28" ht="20.100000000000001" customHeight="1">
      <c r="B27" s="119"/>
      <c r="C27" s="119"/>
      <c r="D27" s="172"/>
      <c r="E27" s="144"/>
      <c r="F27" s="145"/>
      <c r="G27" s="145"/>
      <c r="H27" s="146"/>
      <c r="I27" s="132" t="s">
        <v>22</v>
      </c>
      <c r="J27" s="133"/>
      <c r="K27" s="128">
        <v>600</v>
      </c>
      <c r="L27" s="130"/>
      <c r="M27" s="129"/>
      <c r="N27" s="129"/>
      <c r="O27" s="129"/>
      <c r="P27" s="129"/>
      <c r="Q27" s="130">
        <f t="shared" si="1"/>
        <v>0</v>
      </c>
      <c r="R27" s="131"/>
      <c r="S27" s="128">
        <v>300</v>
      </c>
      <c r="T27" s="130"/>
      <c r="U27" s="129"/>
      <c r="V27" s="129"/>
      <c r="W27" s="129"/>
      <c r="X27" s="129"/>
      <c r="Y27" s="130">
        <f t="shared" si="0"/>
        <v>0</v>
      </c>
      <c r="Z27" s="131"/>
      <c r="AA27" s="25"/>
      <c r="AB27" s="27"/>
    </row>
    <row r="28" spans="2:28" ht="20.100000000000001" customHeight="1">
      <c r="B28" s="119"/>
      <c r="C28" s="119"/>
      <c r="D28" s="172"/>
      <c r="E28" s="163" t="s">
        <v>52</v>
      </c>
      <c r="F28" s="147"/>
      <c r="G28" s="147"/>
      <c r="H28" s="148"/>
      <c r="I28" s="125" t="s">
        <v>21</v>
      </c>
      <c r="J28" s="126"/>
      <c r="K28" s="127">
        <v>950</v>
      </c>
      <c r="L28" s="128"/>
      <c r="M28" s="129"/>
      <c r="N28" s="129"/>
      <c r="O28" s="129"/>
      <c r="P28" s="129"/>
      <c r="Q28" s="130">
        <f t="shared" si="1"/>
        <v>0</v>
      </c>
      <c r="R28" s="131"/>
      <c r="S28" s="127">
        <v>480</v>
      </c>
      <c r="T28" s="128"/>
      <c r="U28" s="129"/>
      <c r="V28" s="129"/>
      <c r="W28" s="129"/>
      <c r="X28" s="129"/>
      <c r="Y28" s="130">
        <f t="shared" si="0"/>
        <v>0</v>
      </c>
      <c r="Z28" s="131"/>
      <c r="AA28" s="23"/>
      <c r="AB28" s="24"/>
    </row>
    <row r="29" spans="2:28" ht="20.100000000000001" customHeight="1">
      <c r="B29" s="119"/>
      <c r="C29" s="119"/>
      <c r="D29" s="172"/>
      <c r="E29" s="144"/>
      <c r="F29" s="145"/>
      <c r="G29" s="145"/>
      <c r="H29" s="146"/>
      <c r="I29" s="132" t="s">
        <v>22</v>
      </c>
      <c r="J29" s="133"/>
      <c r="K29" s="128">
        <v>490</v>
      </c>
      <c r="L29" s="130"/>
      <c r="M29" s="129"/>
      <c r="N29" s="129"/>
      <c r="O29" s="129"/>
      <c r="P29" s="129"/>
      <c r="Q29" s="130">
        <f t="shared" si="1"/>
        <v>0</v>
      </c>
      <c r="R29" s="131"/>
      <c r="S29" s="128">
        <v>250</v>
      </c>
      <c r="T29" s="130"/>
      <c r="U29" s="129"/>
      <c r="V29" s="129"/>
      <c r="W29" s="129"/>
      <c r="X29" s="129"/>
      <c r="Y29" s="130">
        <f t="shared" si="0"/>
        <v>0</v>
      </c>
      <c r="Z29" s="131"/>
      <c r="AA29" s="102">
        <f>SUM(Q22:R30,Y22:Z30)</f>
        <v>0</v>
      </c>
      <c r="AB29" s="104"/>
    </row>
    <row r="30" spans="2:28" ht="20.100000000000001" customHeight="1">
      <c r="B30" s="119"/>
      <c r="C30" s="119"/>
      <c r="D30" s="173"/>
      <c r="E30" s="10" t="s">
        <v>29</v>
      </c>
      <c r="F30" s="11"/>
      <c r="G30" s="11"/>
      <c r="H30" s="11"/>
      <c r="I30" s="156"/>
      <c r="J30" s="157"/>
      <c r="K30" s="137">
        <v>3590</v>
      </c>
      <c r="L30" s="135"/>
      <c r="M30" s="129"/>
      <c r="N30" s="129"/>
      <c r="O30" s="129"/>
      <c r="P30" s="129"/>
      <c r="Q30" s="135">
        <f t="shared" si="1"/>
        <v>0</v>
      </c>
      <c r="R30" s="136"/>
      <c r="S30" s="137">
        <v>1800</v>
      </c>
      <c r="T30" s="135"/>
      <c r="U30" s="134"/>
      <c r="V30" s="134"/>
      <c r="W30" s="134"/>
      <c r="X30" s="134"/>
      <c r="Y30" s="135">
        <f t="shared" si="0"/>
        <v>0</v>
      </c>
      <c r="Z30" s="136"/>
      <c r="AA30" s="105"/>
      <c r="AB30" s="107"/>
    </row>
    <row r="31" spans="2:28" ht="20.100000000000001" customHeight="1">
      <c r="B31" s="119"/>
      <c r="C31" s="119"/>
      <c r="D31" s="118" t="s">
        <v>54</v>
      </c>
      <c r="E31" s="165" t="s">
        <v>88</v>
      </c>
      <c r="F31" s="166"/>
      <c r="G31" s="166"/>
      <c r="H31" s="167"/>
      <c r="I31" s="138" t="s">
        <v>21</v>
      </c>
      <c r="J31" s="139"/>
      <c r="K31" s="140">
        <v>2630</v>
      </c>
      <c r="L31" s="141"/>
      <c r="M31" s="158"/>
      <c r="N31" s="158"/>
      <c r="O31" s="158"/>
      <c r="P31" s="158"/>
      <c r="Q31" s="142">
        <f t="shared" si="1"/>
        <v>0</v>
      </c>
      <c r="R31" s="143"/>
      <c r="S31" s="28"/>
      <c r="T31" s="29"/>
      <c r="U31" s="30"/>
      <c r="V31" s="80"/>
      <c r="W31" s="32"/>
      <c r="X31" s="32"/>
      <c r="Y31" s="32"/>
      <c r="Z31" s="32"/>
      <c r="AA31" s="33"/>
      <c r="AB31" s="34"/>
    </row>
    <row r="32" spans="2:28" ht="20.100000000000001" customHeight="1">
      <c r="B32" s="119"/>
      <c r="C32" s="119"/>
      <c r="D32" s="119"/>
      <c r="E32" s="168"/>
      <c r="F32" s="169"/>
      <c r="G32" s="169"/>
      <c r="H32" s="170"/>
      <c r="I32" s="132" t="s">
        <v>22</v>
      </c>
      <c r="J32" s="133"/>
      <c r="K32" s="128">
        <v>1310</v>
      </c>
      <c r="L32" s="130"/>
      <c r="M32" s="129"/>
      <c r="N32" s="129"/>
      <c r="O32" s="129"/>
      <c r="P32" s="129"/>
      <c r="Q32" s="130">
        <f t="shared" si="1"/>
        <v>0</v>
      </c>
      <c r="R32" s="131"/>
      <c r="S32" s="35"/>
      <c r="T32" s="36"/>
      <c r="U32" s="37"/>
      <c r="V32" s="38"/>
      <c r="W32" s="39"/>
      <c r="X32" s="39"/>
      <c r="Y32" s="39"/>
      <c r="Z32" s="39"/>
      <c r="AA32" s="40"/>
      <c r="AB32" s="41"/>
    </row>
    <row r="33" spans="2:28" ht="20.100000000000001" customHeight="1">
      <c r="B33" s="119"/>
      <c r="C33" s="119"/>
      <c r="D33" s="119"/>
      <c r="E33" s="163" t="s">
        <v>28</v>
      </c>
      <c r="F33" s="147"/>
      <c r="G33" s="147"/>
      <c r="H33" s="148"/>
      <c r="I33" s="125" t="s">
        <v>21</v>
      </c>
      <c r="J33" s="126"/>
      <c r="K33" s="127">
        <v>1910</v>
      </c>
      <c r="L33" s="128"/>
      <c r="M33" s="129"/>
      <c r="N33" s="129"/>
      <c r="O33" s="129"/>
      <c r="P33" s="129"/>
      <c r="Q33" s="130">
        <f t="shared" si="1"/>
        <v>0</v>
      </c>
      <c r="R33" s="131"/>
      <c r="S33" s="35"/>
      <c r="T33" s="36"/>
      <c r="U33" s="39"/>
      <c r="V33" s="38"/>
      <c r="W33" s="39"/>
      <c r="X33" s="39"/>
      <c r="Y33" s="39"/>
      <c r="Z33" s="38"/>
      <c r="AA33" s="40"/>
      <c r="AB33" s="41"/>
    </row>
    <row r="34" spans="2:28" ht="20.100000000000001" customHeight="1">
      <c r="B34" s="119"/>
      <c r="C34" s="119"/>
      <c r="D34" s="119"/>
      <c r="E34" s="144"/>
      <c r="F34" s="145"/>
      <c r="G34" s="145"/>
      <c r="H34" s="146"/>
      <c r="I34" s="132" t="s">
        <v>22</v>
      </c>
      <c r="J34" s="133"/>
      <c r="K34" s="128">
        <v>950</v>
      </c>
      <c r="L34" s="130"/>
      <c r="M34" s="129"/>
      <c r="N34" s="129"/>
      <c r="O34" s="129"/>
      <c r="P34" s="129"/>
      <c r="Q34" s="130">
        <f t="shared" si="1"/>
        <v>0</v>
      </c>
      <c r="R34" s="131"/>
      <c r="S34" s="35"/>
      <c r="T34" s="36"/>
      <c r="U34" s="39"/>
      <c r="V34" s="38"/>
      <c r="W34" s="39"/>
      <c r="X34" s="39"/>
      <c r="Y34" s="39"/>
      <c r="Z34" s="38"/>
      <c r="AA34" s="40"/>
      <c r="AB34" s="41"/>
    </row>
    <row r="35" spans="2:28" ht="20.100000000000001" customHeight="1">
      <c r="B35" s="119"/>
      <c r="C35" s="119"/>
      <c r="D35" s="119"/>
      <c r="E35" s="163" t="s">
        <v>52</v>
      </c>
      <c r="F35" s="147"/>
      <c r="G35" s="147"/>
      <c r="H35" s="148"/>
      <c r="I35" s="125" t="s">
        <v>21</v>
      </c>
      <c r="J35" s="126"/>
      <c r="K35" s="127">
        <v>1670</v>
      </c>
      <c r="L35" s="128"/>
      <c r="M35" s="129"/>
      <c r="N35" s="129"/>
      <c r="O35" s="129"/>
      <c r="P35" s="129"/>
      <c r="Q35" s="130">
        <f t="shared" si="1"/>
        <v>0</v>
      </c>
      <c r="R35" s="131"/>
      <c r="S35" s="35"/>
      <c r="T35" s="36"/>
      <c r="U35" s="39"/>
      <c r="V35" s="38"/>
      <c r="W35" s="39"/>
      <c r="X35" s="39"/>
      <c r="Y35" s="39"/>
      <c r="Z35" s="39"/>
      <c r="AA35" s="102">
        <f>SUM(Q31:R36)</f>
        <v>0</v>
      </c>
      <c r="AB35" s="104"/>
    </row>
    <row r="36" spans="2:28" ht="20.100000000000001" customHeight="1">
      <c r="B36" s="119"/>
      <c r="C36" s="120"/>
      <c r="D36" s="120"/>
      <c r="E36" s="164"/>
      <c r="F36" s="149"/>
      <c r="G36" s="149"/>
      <c r="H36" s="150"/>
      <c r="I36" s="132" t="s">
        <v>22</v>
      </c>
      <c r="J36" s="133"/>
      <c r="K36" s="128">
        <v>840</v>
      </c>
      <c r="L36" s="130"/>
      <c r="M36" s="129"/>
      <c r="N36" s="129"/>
      <c r="O36" s="129"/>
      <c r="P36" s="129"/>
      <c r="Q36" s="130">
        <f t="shared" si="1"/>
        <v>0</v>
      </c>
      <c r="R36" s="131"/>
      <c r="S36" s="42"/>
      <c r="T36" s="43"/>
      <c r="U36" s="44"/>
      <c r="V36" s="81"/>
      <c r="W36" s="44"/>
      <c r="X36" s="44"/>
      <c r="Y36" s="44"/>
      <c r="Z36" s="44"/>
      <c r="AA36" s="105"/>
      <c r="AB36" s="107"/>
    </row>
    <row r="37" spans="2:28" ht="20.100000000000001" customHeight="1">
      <c r="B37" s="119"/>
      <c r="C37" s="118" t="s">
        <v>90</v>
      </c>
      <c r="D37" s="122" t="s">
        <v>25</v>
      </c>
      <c r="E37" s="3" t="s">
        <v>31</v>
      </c>
      <c r="F37" s="4"/>
      <c r="G37" s="4"/>
      <c r="H37" s="5"/>
      <c r="I37" s="138" t="s">
        <v>21</v>
      </c>
      <c r="J37" s="139"/>
      <c r="K37" s="140">
        <v>490</v>
      </c>
      <c r="L37" s="141"/>
      <c r="M37" s="158">
        <v>1</v>
      </c>
      <c r="N37" s="158"/>
      <c r="O37" s="158">
        <v>10</v>
      </c>
      <c r="P37" s="158"/>
      <c r="Q37" s="142">
        <f t="shared" si="1"/>
        <v>4900</v>
      </c>
      <c r="R37" s="143"/>
      <c r="S37" s="140">
        <v>250</v>
      </c>
      <c r="T37" s="141"/>
      <c r="U37" s="158"/>
      <c r="V37" s="158"/>
      <c r="W37" s="159"/>
      <c r="X37" s="159"/>
      <c r="Y37" s="142">
        <f t="shared" ref="Y37:Y43" si="2">S37*U37*W37</f>
        <v>0</v>
      </c>
      <c r="Z37" s="143"/>
      <c r="AA37" s="160"/>
      <c r="AB37" s="161"/>
    </row>
    <row r="38" spans="2:28" ht="20.100000000000001" customHeight="1">
      <c r="B38" s="119"/>
      <c r="C38" s="119"/>
      <c r="D38" s="162"/>
      <c r="E38" s="144" t="s">
        <v>32</v>
      </c>
      <c r="F38" s="145"/>
      <c r="G38" s="145"/>
      <c r="H38" s="146"/>
      <c r="I38" s="132" t="s">
        <v>22</v>
      </c>
      <c r="J38" s="133"/>
      <c r="K38" s="128">
        <v>250</v>
      </c>
      <c r="L38" s="130"/>
      <c r="M38" s="129">
        <v>1</v>
      </c>
      <c r="N38" s="129"/>
      <c r="O38" s="129">
        <v>10</v>
      </c>
      <c r="P38" s="129"/>
      <c r="Q38" s="130">
        <f t="shared" si="1"/>
        <v>2500</v>
      </c>
      <c r="R38" s="131"/>
      <c r="S38" s="128">
        <v>130</v>
      </c>
      <c r="T38" s="130"/>
      <c r="U38" s="129"/>
      <c r="V38" s="129"/>
      <c r="W38" s="129"/>
      <c r="X38" s="129"/>
      <c r="Y38" s="130">
        <f t="shared" si="2"/>
        <v>0</v>
      </c>
      <c r="Z38" s="131"/>
      <c r="AA38" s="151"/>
      <c r="AB38" s="152"/>
    </row>
    <row r="39" spans="2:28" ht="20.100000000000001" customHeight="1">
      <c r="B39" s="119"/>
      <c r="C39" s="119"/>
      <c r="D39" s="162"/>
      <c r="E39" s="15" t="s">
        <v>33</v>
      </c>
      <c r="F39" s="16"/>
      <c r="G39" s="16"/>
      <c r="H39" s="17"/>
      <c r="I39" s="125" t="s">
        <v>21</v>
      </c>
      <c r="J39" s="126"/>
      <c r="K39" s="127">
        <v>670</v>
      </c>
      <c r="L39" s="128"/>
      <c r="M39" s="129">
        <v>1</v>
      </c>
      <c r="N39" s="129"/>
      <c r="O39" s="129">
        <v>10</v>
      </c>
      <c r="P39" s="129"/>
      <c r="Q39" s="130">
        <f t="shared" si="1"/>
        <v>6700</v>
      </c>
      <c r="R39" s="131"/>
      <c r="S39" s="127">
        <v>340</v>
      </c>
      <c r="T39" s="128"/>
      <c r="U39" s="129"/>
      <c r="V39" s="129"/>
      <c r="W39" s="129"/>
      <c r="X39" s="129"/>
      <c r="Y39" s="130">
        <f t="shared" si="2"/>
        <v>0</v>
      </c>
      <c r="Z39" s="131"/>
      <c r="AA39" s="151"/>
      <c r="AB39" s="152"/>
    </row>
    <row r="40" spans="2:28" ht="20.100000000000001" customHeight="1">
      <c r="B40" s="119"/>
      <c r="C40" s="119"/>
      <c r="D40" s="162"/>
      <c r="E40" s="13" t="s">
        <v>34</v>
      </c>
      <c r="F40" s="14"/>
      <c r="G40" s="14"/>
      <c r="H40" s="12"/>
      <c r="I40" s="132" t="s">
        <v>22</v>
      </c>
      <c r="J40" s="133"/>
      <c r="K40" s="128">
        <v>330</v>
      </c>
      <c r="L40" s="130"/>
      <c r="M40" s="129">
        <v>1</v>
      </c>
      <c r="N40" s="129"/>
      <c r="O40" s="129">
        <v>10</v>
      </c>
      <c r="P40" s="129"/>
      <c r="Q40" s="130">
        <f t="shared" si="1"/>
        <v>3300</v>
      </c>
      <c r="R40" s="131"/>
      <c r="S40" s="128">
        <v>170</v>
      </c>
      <c r="T40" s="130"/>
      <c r="U40" s="129"/>
      <c r="V40" s="129"/>
      <c r="W40" s="129"/>
      <c r="X40" s="129"/>
      <c r="Y40" s="130">
        <f t="shared" si="2"/>
        <v>0</v>
      </c>
      <c r="Z40" s="131"/>
      <c r="AA40" s="151"/>
      <c r="AB40" s="152"/>
    </row>
    <row r="41" spans="2:28" ht="20.100000000000001" customHeight="1">
      <c r="B41" s="119"/>
      <c r="C41" s="119"/>
      <c r="D41" s="162"/>
      <c r="E41" s="153" t="s">
        <v>35</v>
      </c>
      <c r="F41" s="154"/>
      <c r="G41" s="154"/>
      <c r="H41" s="155"/>
      <c r="I41" s="125" t="s">
        <v>21</v>
      </c>
      <c r="J41" s="126"/>
      <c r="K41" s="127">
        <v>1180</v>
      </c>
      <c r="L41" s="128"/>
      <c r="M41" s="129">
        <v>1</v>
      </c>
      <c r="N41" s="129"/>
      <c r="O41" s="129">
        <v>10</v>
      </c>
      <c r="P41" s="129"/>
      <c r="Q41" s="130">
        <f t="shared" si="1"/>
        <v>11800</v>
      </c>
      <c r="R41" s="131"/>
      <c r="S41" s="127">
        <v>590</v>
      </c>
      <c r="T41" s="128"/>
      <c r="U41" s="129"/>
      <c r="V41" s="129"/>
      <c r="W41" s="129"/>
      <c r="X41" s="129"/>
      <c r="Y41" s="130">
        <f t="shared" si="2"/>
        <v>0</v>
      </c>
      <c r="Z41" s="131"/>
      <c r="AA41" s="151"/>
      <c r="AB41" s="152"/>
    </row>
    <row r="42" spans="2:28" ht="20.100000000000001" customHeight="1">
      <c r="B42" s="119"/>
      <c r="C42" s="119"/>
      <c r="D42" s="162"/>
      <c r="E42" s="153"/>
      <c r="F42" s="154"/>
      <c r="G42" s="154"/>
      <c r="H42" s="155"/>
      <c r="I42" s="132" t="s">
        <v>22</v>
      </c>
      <c r="J42" s="133"/>
      <c r="K42" s="128">
        <v>600</v>
      </c>
      <c r="L42" s="130"/>
      <c r="M42" s="129"/>
      <c r="N42" s="129"/>
      <c r="O42" s="129"/>
      <c r="P42" s="129"/>
      <c r="Q42" s="130">
        <f t="shared" si="1"/>
        <v>0</v>
      </c>
      <c r="R42" s="131"/>
      <c r="S42" s="128">
        <v>300</v>
      </c>
      <c r="T42" s="130"/>
      <c r="U42" s="129"/>
      <c r="V42" s="129"/>
      <c r="W42" s="129"/>
      <c r="X42" s="129"/>
      <c r="Y42" s="130">
        <f t="shared" si="2"/>
        <v>0</v>
      </c>
      <c r="Z42" s="131"/>
      <c r="AA42" s="102">
        <f>SUM(Q37:R43,Y37:Z43)</f>
        <v>29200</v>
      </c>
      <c r="AB42" s="104"/>
    </row>
    <row r="43" spans="2:28" ht="20.100000000000001" customHeight="1">
      <c r="B43" s="119"/>
      <c r="C43" s="119"/>
      <c r="D43" s="99"/>
      <c r="E43" s="10" t="s">
        <v>29</v>
      </c>
      <c r="F43" s="11"/>
      <c r="G43" s="11"/>
      <c r="H43" s="11"/>
      <c r="I43" s="156"/>
      <c r="J43" s="157"/>
      <c r="K43" s="137">
        <v>3560</v>
      </c>
      <c r="L43" s="135"/>
      <c r="M43" s="134"/>
      <c r="N43" s="134"/>
      <c r="O43" s="134"/>
      <c r="P43" s="134"/>
      <c r="Q43" s="135">
        <f t="shared" si="1"/>
        <v>0</v>
      </c>
      <c r="R43" s="136"/>
      <c r="S43" s="137">
        <v>1780</v>
      </c>
      <c r="T43" s="135"/>
      <c r="U43" s="134"/>
      <c r="V43" s="134"/>
      <c r="W43" s="134"/>
      <c r="X43" s="134"/>
      <c r="Y43" s="135">
        <f t="shared" si="2"/>
        <v>0</v>
      </c>
      <c r="Z43" s="136"/>
      <c r="AA43" s="105"/>
      <c r="AB43" s="107"/>
    </row>
    <row r="44" spans="2:28" ht="20.100000000000001" customHeight="1">
      <c r="B44" s="119"/>
      <c r="C44" s="119"/>
      <c r="D44" s="118" t="s">
        <v>54</v>
      </c>
      <c r="E44" s="9" t="s">
        <v>31</v>
      </c>
      <c r="F44" s="9"/>
      <c r="G44" s="9"/>
      <c r="H44" s="9"/>
      <c r="I44" s="138" t="s">
        <v>21</v>
      </c>
      <c r="J44" s="139"/>
      <c r="K44" s="140">
        <v>1660</v>
      </c>
      <c r="L44" s="141"/>
      <c r="M44" s="129"/>
      <c r="N44" s="129"/>
      <c r="O44" s="129"/>
      <c r="P44" s="129"/>
      <c r="Q44" s="142">
        <f t="shared" si="1"/>
        <v>0</v>
      </c>
      <c r="R44" s="143"/>
      <c r="S44" s="28"/>
      <c r="T44" s="29"/>
      <c r="U44" s="30"/>
      <c r="V44" s="80"/>
      <c r="W44" s="32"/>
      <c r="X44" s="32"/>
      <c r="Y44" s="32"/>
      <c r="Z44" s="32"/>
      <c r="AA44" s="33"/>
      <c r="AB44" s="34"/>
    </row>
    <row r="45" spans="2:28" ht="20.100000000000001" customHeight="1">
      <c r="B45" s="119"/>
      <c r="C45" s="119"/>
      <c r="D45" s="119"/>
      <c r="E45" s="144" t="s">
        <v>32</v>
      </c>
      <c r="F45" s="145"/>
      <c r="G45" s="145"/>
      <c r="H45" s="146"/>
      <c r="I45" s="132" t="s">
        <v>22</v>
      </c>
      <c r="J45" s="133"/>
      <c r="K45" s="128">
        <v>830</v>
      </c>
      <c r="L45" s="130"/>
      <c r="M45" s="129"/>
      <c r="N45" s="129"/>
      <c r="O45" s="129"/>
      <c r="P45" s="129"/>
      <c r="Q45" s="130">
        <f t="shared" si="1"/>
        <v>0</v>
      </c>
      <c r="R45" s="131"/>
      <c r="S45" s="35"/>
      <c r="T45" s="36"/>
      <c r="U45" s="37"/>
      <c r="V45" s="38"/>
      <c r="W45" s="39"/>
      <c r="X45" s="39"/>
      <c r="Y45" s="39"/>
      <c r="Z45" s="39"/>
      <c r="AA45" s="40"/>
      <c r="AB45" s="41"/>
    </row>
    <row r="46" spans="2:28" ht="20.100000000000001" customHeight="1">
      <c r="B46" s="119"/>
      <c r="C46" s="119"/>
      <c r="D46" s="119"/>
      <c r="E46" s="16" t="s">
        <v>33</v>
      </c>
      <c r="F46" s="16"/>
      <c r="G46" s="16"/>
      <c r="H46" s="16"/>
      <c r="I46" s="125" t="s">
        <v>21</v>
      </c>
      <c r="J46" s="126"/>
      <c r="K46" s="127">
        <v>1900</v>
      </c>
      <c r="L46" s="128"/>
      <c r="M46" s="129"/>
      <c r="N46" s="129"/>
      <c r="O46" s="129"/>
      <c r="P46" s="129"/>
      <c r="Q46" s="130">
        <f t="shared" si="1"/>
        <v>0</v>
      </c>
      <c r="R46" s="131"/>
      <c r="S46" s="35"/>
      <c r="T46" s="36"/>
      <c r="U46" s="39"/>
      <c r="V46" s="38"/>
      <c r="W46" s="39"/>
      <c r="X46" s="39"/>
      <c r="Y46" s="39"/>
      <c r="Z46" s="38"/>
      <c r="AA46" s="40"/>
      <c r="AB46" s="41"/>
    </row>
    <row r="47" spans="2:28" ht="20.100000000000001" customHeight="1">
      <c r="B47" s="119"/>
      <c r="C47" s="119"/>
      <c r="D47" s="119"/>
      <c r="E47" s="14" t="s">
        <v>34</v>
      </c>
      <c r="F47" s="14"/>
      <c r="G47" s="14"/>
      <c r="H47" s="14"/>
      <c r="I47" s="132" t="s">
        <v>22</v>
      </c>
      <c r="J47" s="133"/>
      <c r="K47" s="128">
        <v>960</v>
      </c>
      <c r="L47" s="130"/>
      <c r="M47" s="129"/>
      <c r="N47" s="129"/>
      <c r="O47" s="129"/>
      <c r="P47" s="129"/>
      <c r="Q47" s="130">
        <f t="shared" si="1"/>
        <v>0</v>
      </c>
      <c r="R47" s="131"/>
      <c r="S47" s="35"/>
      <c r="T47" s="36"/>
      <c r="U47" s="39"/>
      <c r="V47" s="38"/>
      <c r="W47" s="39"/>
      <c r="X47" s="39"/>
      <c r="Y47" s="39"/>
      <c r="Z47" s="38"/>
      <c r="AA47" s="40"/>
      <c r="AB47" s="41"/>
    </row>
    <row r="48" spans="2:28" ht="20.100000000000001" customHeight="1">
      <c r="B48" s="119"/>
      <c r="C48" s="119"/>
      <c r="D48" s="119"/>
      <c r="E48" s="147" t="s">
        <v>35</v>
      </c>
      <c r="F48" s="147"/>
      <c r="G48" s="147"/>
      <c r="H48" s="148"/>
      <c r="I48" s="125" t="s">
        <v>21</v>
      </c>
      <c r="J48" s="126"/>
      <c r="K48" s="127">
        <v>2600</v>
      </c>
      <c r="L48" s="128"/>
      <c r="M48" s="129"/>
      <c r="N48" s="129"/>
      <c r="O48" s="129"/>
      <c r="P48" s="129"/>
      <c r="Q48" s="130">
        <f t="shared" si="1"/>
        <v>0</v>
      </c>
      <c r="R48" s="131"/>
      <c r="S48" s="35"/>
      <c r="T48" s="36"/>
      <c r="U48" s="39"/>
      <c r="V48" s="38"/>
      <c r="W48" s="39"/>
      <c r="X48" s="39"/>
      <c r="Y48" s="39"/>
      <c r="Z48" s="39"/>
      <c r="AA48" s="102">
        <f>SUM(Q44:R49)</f>
        <v>0</v>
      </c>
      <c r="AB48" s="104"/>
    </row>
    <row r="49" spans="2:28" ht="20.100000000000001" customHeight="1">
      <c r="B49" s="120"/>
      <c r="C49" s="120"/>
      <c r="D49" s="120"/>
      <c r="E49" s="149"/>
      <c r="F49" s="149"/>
      <c r="G49" s="149"/>
      <c r="H49" s="150"/>
      <c r="I49" s="132" t="s">
        <v>22</v>
      </c>
      <c r="J49" s="133"/>
      <c r="K49" s="128">
        <v>1310</v>
      </c>
      <c r="L49" s="130"/>
      <c r="M49" s="134"/>
      <c r="N49" s="134"/>
      <c r="O49" s="134"/>
      <c r="P49" s="134"/>
      <c r="Q49" s="130">
        <f t="shared" si="1"/>
        <v>0</v>
      </c>
      <c r="R49" s="131"/>
      <c r="S49" s="42"/>
      <c r="T49" s="43"/>
      <c r="U49" s="44"/>
      <c r="V49" s="81"/>
      <c r="W49" s="44"/>
      <c r="X49" s="44"/>
      <c r="Y49" s="44"/>
      <c r="Z49" s="44"/>
      <c r="AA49" s="105"/>
      <c r="AB49" s="107"/>
    </row>
    <row r="50" spans="2:28" ht="15" customHeight="1">
      <c r="B50" s="118" t="s">
        <v>38</v>
      </c>
      <c r="C50" s="74"/>
      <c r="D50" s="121" t="s">
        <v>96</v>
      </c>
      <c r="E50" s="122"/>
      <c r="F50" s="61" t="s">
        <v>110</v>
      </c>
      <c r="G50" s="62" t="s">
        <v>4</v>
      </c>
      <c r="H50" s="78" t="s">
        <v>110</v>
      </c>
      <c r="I50" s="63" t="s">
        <v>93</v>
      </c>
      <c r="J50" s="61"/>
      <c r="K50" s="62" t="s">
        <v>4</v>
      </c>
      <c r="L50" s="78"/>
      <c r="M50" s="63" t="s">
        <v>93</v>
      </c>
      <c r="N50" s="61"/>
      <c r="O50" s="62" t="s">
        <v>4</v>
      </c>
      <c r="P50" s="78"/>
      <c r="Q50" s="63" t="s">
        <v>93</v>
      </c>
      <c r="R50" s="61"/>
      <c r="S50" s="62" t="s">
        <v>4</v>
      </c>
      <c r="T50" s="78"/>
      <c r="U50" s="63" t="s">
        <v>93</v>
      </c>
      <c r="V50" s="61"/>
      <c r="W50" s="62" t="s">
        <v>4</v>
      </c>
      <c r="X50" s="78"/>
      <c r="Y50" s="63" t="s">
        <v>93</v>
      </c>
      <c r="Z50" s="4"/>
      <c r="AA50" s="9"/>
      <c r="AB50" s="22"/>
    </row>
    <row r="51" spans="2:28" ht="15" customHeight="1">
      <c r="B51" s="119"/>
      <c r="C51" s="73"/>
      <c r="D51" s="75"/>
      <c r="E51" s="67"/>
      <c r="F51" s="64" t="s">
        <v>95</v>
      </c>
      <c r="G51" s="65" t="s">
        <v>99</v>
      </c>
      <c r="H51" s="66" t="s">
        <v>83</v>
      </c>
      <c r="I51" s="67"/>
      <c r="J51" s="64" t="s">
        <v>95</v>
      </c>
      <c r="K51" s="65"/>
      <c r="L51" s="66" t="s">
        <v>83</v>
      </c>
      <c r="M51" s="67"/>
      <c r="N51" s="64" t="s">
        <v>95</v>
      </c>
      <c r="O51" s="65"/>
      <c r="P51" s="66" t="s">
        <v>83</v>
      </c>
      <c r="Q51" s="67"/>
      <c r="R51" s="64" t="s">
        <v>95</v>
      </c>
      <c r="S51" s="65"/>
      <c r="T51" s="66" t="s">
        <v>83</v>
      </c>
      <c r="U51" s="67"/>
      <c r="V51" s="64" t="s">
        <v>95</v>
      </c>
      <c r="W51" s="65"/>
      <c r="X51" s="66" t="s">
        <v>83</v>
      </c>
      <c r="Y51" s="67"/>
      <c r="Z51" s="9"/>
      <c r="AA51" s="9"/>
      <c r="AB51" s="21"/>
    </row>
    <row r="52" spans="2:28" ht="15" customHeight="1">
      <c r="B52" s="119"/>
      <c r="C52" s="71" t="s">
        <v>97</v>
      </c>
      <c r="D52" s="72"/>
      <c r="E52" s="76"/>
      <c r="F52" s="110" t="s">
        <v>77</v>
      </c>
      <c r="G52" s="111"/>
      <c r="H52" s="116" t="s">
        <v>50</v>
      </c>
      <c r="I52" s="117"/>
      <c r="J52" s="110" t="s">
        <v>77</v>
      </c>
      <c r="K52" s="111"/>
      <c r="L52" s="116" t="s">
        <v>50</v>
      </c>
      <c r="M52" s="117"/>
      <c r="N52" s="110" t="s">
        <v>77</v>
      </c>
      <c r="O52" s="111"/>
      <c r="P52" s="116" t="s">
        <v>50</v>
      </c>
      <c r="Q52" s="117"/>
      <c r="R52" s="110" t="s">
        <v>77</v>
      </c>
      <c r="S52" s="111"/>
      <c r="T52" s="116" t="s">
        <v>50</v>
      </c>
      <c r="U52" s="117"/>
      <c r="V52" s="110" t="s">
        <v>77</v>
      </c>
      <c r="W52" s="111"/>
      <c r="X52" s="116" t="s">
        <v>50</v>
      </c>
      <c r="Y52" s="117"/>
      <c r="Z52" s="9"/>
      <c r="AA52" s="9"/>
      <c r="AB52" s="21"/>
    </row>
    <row r="53" spans="2:28" ht="20.100000000000001" customHeight="1">
      <c r="B53" s="119"/>
      <c r="C53" s="60" t="s">
        <v>21</v>
      </c>
      <c r="D53" s="123">
        <v>1310</v>
      </c>
      <c r="E53" s="124"/>
      <c r="F53" s="114">
        <v>1</v>
      </c>
      <c r="G53" s="115"/>
      <c r="H53" s="100">
        <f>$D$53*F53</f>
        <v>1310</v>
      </c>
      <c r="I53" s="101"/>
      <c r="J53" s="114"/>
      <c r="K53" s="115"/>
      <c r="L53" s="100">
        <f>$D$53*J53</f>
        <v>0</v>
      </c>
      <c r="M53" s="101"/>
      <c r="N53" s="114"/>
      <c r="O53" s="115"/>
      <c r="P53" s="100">
        <f>$D$53*N53</f>
        <v>0</v>
      </c>
      <c r="Q53" s="101"/>
      <c r="R53" s="114"/>
      <c r="S53" s="115"/>
      <c r="T53" s="100">
        <f>$D$53*R53</f>
        <v>0</v>
      </c>
      <c r="U53" s="101"/>
      <c r="V53" s="114"/>
      <c r="W53" s="115"/>
      <c r="X53" s="100">
        <f>$D$53*V53</f>
        <v>0</v>
      </c>
      <c r="Y53" s="101"/>
      <c r="Z53" s="102">
        <f>SUM(H53:I54,L53:M54,P53:Q54,T53:U54,X53:Y54)</f>
        <v>2610</v>
      </c>
      <c r="AA53" s="103"/>
      <c r="AB53" s="104"/>
    </row>
    <row r="54" spans="2:28" ht="20.100000000000001" customHeight="1">
      <c r="B54" s="120"/>
      <c r="C54" s="108" t="s">
        <v>91</v>
      </c>
      <c r="D54" s="109"/>
      <c r="E54" s="79">
        <v>650</v>
      </c>
      <c r="F54" s="110">
        <v>2</v>
      </c>
      <c r="G54" s="111"/>
      <c r="H54" s="112">
        <f>$E$54*F54</f>
        <v>1300</v>
      </c>
      <c r="I54" s="113"/>
      <c r="J54" s="110"/>
      <c r="K54" s="111"/>
      <c r="L54" s="112">
        <f>$E$54*J54</f>
        <v>0</v>
      </c>
      <c r="M54" s="113"/>
      <c r="N54" s="110"/>
      <c r="O54" s="111"/>
      <c r="P54" s="112">
        <f>$E$54*N54</f>
        <v>0</v>
      </c>
      <c r="Q54" s="113"/>
      <c r="R54" s="110"/>
      <c r="S54" s="111"/>
      <c r="T54" s="112">
        <f>$E$54*R54</f>
        <v>0</v>
      </c>
      <c r="U54" s="113"/>
      <c r="V54" s="110"/>
      <c r="W54" s="111"/>
      <c r="X54" s="112">
        <f>$E$54*V54</f>
        <v>0</v>
      </c>
      <c r="Y54" s="113"/>
      <c r="Z54" s="105"/>
      <c r="AA54" s="106"/>
      <c r="AB54" s="107"/>
    </row>
    <row r="55" spans="2:28" ht="22.5" customHeight="1">
      <c r="B55" s="96" t="s">
        <v>47</v>
      </c>
      <c r="C55" s="97"/>
      <c r="D55" s="3" t="s">
        <v>48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21"/>
    </row>
    <row r="56" spans="2:28" ht="22.5" customHeight="1">
      <c r="B56" s="98" t="s">
        <v>46</v>
      </c>
      <c r="C56" s="99"/>
      <c r="D56" s="6" t="s">
        <v>51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20"/>
    </row>
    <row r="63" spans="2:28">
      <c r="H63" s="65"/>
    </row>
    <row r="64" spans="2:28">
      <c r="H64" s="66"/>
    </row>
    <row r="65" spans="8:8">
      <c r="H65" s="66"/>
    </row>
    <row r="66" spans="8:8">
      <c r="H66" s="66"/>
    </row>
    <row r="67" spans="8:8">
      <c r="H67" s="66"/>
    </row>
  </sheetData>
  <mergeCells count="325">
    <mergeCell ref="B2:Y2"/>
    <mergeCell ref="B7:B10"/>
    <mergeCell ref="B13:D14"/>
    <mergeCell ref="B15:D15"/>
    <mergeCell ref="B16:B19"/>
    <mergeCell ref="C16:D17"/>
    <mergeCell ref="E16:H16"/>
    <mergeCell ref="I16:L16"/>
    <mergeCell ref="M16:P16"/>
    <mergeCell ref="Q16:T16"/>
    <mergeCell ref="U16:X16"/>
    <mergeCell ref="Y16:AB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U19:V19"/>
    <mergeCell ref="W19:X19"/>
    <mergeCell ref="Y19:AA19"/>
    <mergeCell ref="B20:J21"/>
    <mergeCell ref="K20:R20"/>
    <mergeCell ref="S20:Z20"/>
    <mergeCell ref="AA20:AB21"/>
    <mergeCell ref="K21:L21"/>
    <mergeCell ref="Y21:Z21"/>
    <mergeCell ref="M21:N21"/>
    <mergeCell ref="O21:P21"/>
    <mergeCell ref="Q21:R21"/>
    <mergeCell ref="S21:T21"/>
    <mergeCell ref="U21:V21"/>
    <mergeCell ref="W21:X21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B22:B49"/>
    <mergeCell ref="C22:C36"/>
    <mergeCell ref="D22:D30"/>
    <mergeCell ref="E22:H23"/>
    <mergeCell ref="I22:J22"/>
    <mergeCell ref="K22:L22"/>
    <mergeCell ref="M22:N22"/>
    <mergeCell ref="O22:P22"/>
    <mergeCell ref="Q22:R22"/>
    <mergeCell ref="E24:H25"/>
    <mergeCell ref="I24:J24"/>
    <mergeCell ref="K24:L24"/>
    <mergeCell ref="M24:N24"/>
    <mergeCell ref="O24:P24"/>
    <mergeCell ref="Q24:R24"/>
    <mergeCell ref="E26:H27"/>
    <mergeCell ref="I26:J26"/>
    <mergeCell ref="K26:L26"/>
    <mergeCell ref="M26:N26"/>
    <mergeCell ref="O26:P26"/>
    <mergeCell ref="Q26:R26"/>
    <mergeCell ref="E28:H29"/>
    <mergeCell ref="I28:J28"/>
    <mergeCell ref="K28:L28"/>
    <mergeCell ref="S22:T22"/>
    <mergeCell ref="U22:V22"/>
    <mergeCell ref="W22:X22"/>
    <mergeCell ref="Y22:Z22"/>
    <mergeCell ref="I23:J23"/>
    <mergeCell ref="K23:L23"/>
    <mergeCell ref="M23:N23"/>
    <mergeCell ref="O23:P23"/>
    <mergeCell ref="Q23:R23"/>
    <mergeCell ref="S23:T23"/>
    <mergeCell ref="U23:V23"/>
    <mergeCell ref="W23:X23"/>
    <mergeCell ref="Y23:Z23"/>
    <mergeCell ref="S24:T24"/>
    <mergeCell ref="U24:V24"/>
    <mergeCell ref="W24:X24"/>
    <mergeCell ref="Y24:Z24"/>
    <mergeCell ref="I25:J25"/>
    <mergeCell ref="K25:L25"/>
    <mergeCell ref="M25:N25"/>
    <mergeCell ref="O25:P25"/>
    <mergeCell ref="Q25:R25"/>
    <mergeCell ref="S25:T25"/>
    <mergeCell ref="U25:V25"/>
    <mergeCell ref="W25:X25"/>
    <mergeCell ref="Y25:Z25"/>
    <mergeCell ref="S26:T26"/>
    <mergeCell ref="U26:V26"/>
    <mergeCell ref="W26:X26"/>
    <mergeCell ref="Y26:Z26"/>
    <mergeCell ref="I27:J27"/>
    <mergeCell ref="K27:L27"/>
    <mergeCell ref="M27:N27"/>
    <mergeCell ref="O27:P27"/>
    <mergeCell ref="Q27:R27"/>
    <mergeCell ref="S27:T27"/>
    <mergeCell ref="U27:V27"/>
    <mergeCell ref="W27:X27"/>
    <mergeCell ref="Y27:Z27"/>
    <mergeCell ref="M28:N28"/>
    <mergeCell ref="O28:P28"/>
    <mergeCell ref="Q28:R28"/>
    <mergeCell ref="S28:T28"/>
    <mergeCell ref="U28:V28"/>
    <mergeCell ref="W28:X28"/>
    <mergeCell ref="Y28:Z28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AA29:AB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D31:D36"/>
    <mergeCell ref="E31:H32"/>
    <mergeCell ref="I31:J31"/>
    <mergeCell ref="K31:L31"/>
    <mergeCell ref="M31:N31"/>
    <mergeCell ref="O31:P31"/>
    <mergeCell ref="E33:H34"/>
    <mergeCell ref="I33:J33"/>
    <mergeCell ref="K33:L33"/>
    <mergeCell ref="M33:N33"/>
    <mergeCell ref="O33:P33"/>
    <mergeCell ref="Q33:R33"/>
    <mergeCell ref="I34:J34"/>
    <mergeCell ref="K34:L34"/>
    <mergeCell ref="M34:N34"/>
    <mergeCell ref="O34:P34"/>
    <mergeCell ref="Q34:R34"/>
    <mergeCell ref="Q31:R31"/>
    <mergeCell ref="I32:J32"/>
    <mergeCell ref="K32:L32"/>
    <mergeCell ref="M32:N32"/>
    <mergeCell ref="O32:P32"/>
    <mergeCell ref="Q32:R32"/>
    <mergeCell ref="AA35:AB36"/>
    <mergeCell ref="I36:J36"/>
    <mergeCell ref="K36:L36"/>
    <mergeCell ref="M36:N36"/>
    <mergeCell ref="O36:P36"/>
    <mergeCell ref="Q36:R36"/>
    <mergeCell ref="E35:H36"/>
    <mergeCell ref="I35:J35"/>
    <mergeCell ref="K35:L35"/>
    <mergeCell ref="M35:N35"/>
    <mergeCell ref="O35:P35"/>
    <mergeCell ref="Q35:R35"/>
    <mergeCell ref="Q37:R37"/>
    <mergeCell ref="S37:T37"/>
    <mergeCell ref="U37:V37"/>
    <mergeCell ref="W37:X37"/>
    <mergeCell ref="Y37:Z37"/>
    <mergeCell ref="AA37:AB37"/>
    <mergeCell ref="C37:C49"/>
    <mergeCell ref="D37:D43"/>
    <mergeCell ref="I37:J37"/>
    <mergeCell ref="K37:L37"/>
    <mergeCell ref="M37:N37"/>
    <mergeCell ref="O37:P37"/>
    <mergeCell ref="E38:H38"/>
    <mergeCell ref="I38:J38"/>
    <mergeCell ref="K38:L38"/>
    <mergeCell ref="M38:N38"/>
    <mergeCell ref="AA38:AB38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O38:P38"/>
    <mergeCell ref="Q38:R38"/>
    <mergeCell ref="S38:T38"/>
    <mergeCell ref="U38:V38"/>
    <mergeCell ref="W38:X38"/>
    <mergeCell ref="Y38:Z38"/>
    <mergeCell ref="AA39:AB39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AA40:AB40"/>
    <mergeCell ref="E41:H42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AA41:AB41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AA42:AB43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D44:D49"/>
    <mergeCell ref="I44:J44"/>
    <mergeCell ref="K44:L44"/>
    <mergeCell ref="M44:N44"/>
    <mergeCell ref="O44:P44"/>
    <mergeCell ref="Q44:R44"/>
    <mergeCell ref="E45:H45"/>
    <mergeCell ref="I45:J45"/>
    <mergeCell ref="K45:L45"/>
    <mergeCell ref="E48:H49"/>
    <mergeCell ref="I48:J48"/>
    <mergeCell ref="K48:L48"/>
    <mergeCell ref="M48:N48"/>
    <mergeCell ref="O48:P48"/>
    <mergeCell ref="M45:N45"/>
    <mergeCell ref="O45:P45"/>
    <mergeCell ref="Q45:R45"/>
    <mergeCell ref="I46:J46"/>
    <mergeCell ref="K46:L46"/>
    <mergeCell ref="M46:N46"/>
    <mergeCell ref="O46:P46"/>
    <mergeCell ref="Q46:R46"/>
    <mergeCell ref="Q48:R48"/>
    <mergeCell ref="AA48:AB49"/>
    <mergeCell ref="I49:J49"/>
    <mergeCell ref="K49:L49"/>
    <mergeCell ref="M49:N49"/>
    <mergeCell ref="O49:P49"/>
    <mergeCell ref="Q49:R49"/>
    <mergeCell ref="I47:J47"/>
    <mergeCell ref="K47:L47"/>
    <mergeCell ref="M47:N47"/>
    <mergeCell ref="O47:P47"/>
    <mergeCell ref="Q47:R47"/>
    <mergeCell ref="N52:O52"/>
    <mergeCell ref="P52:Q52"/>
    <mergeCell ref="R52:S52"/>
    <mergeCell ref="T52:U52"/>
    <mergeCell ref="V52:W52"/>
    <mergeCell ref="X52:Y52"/>
    <mergeCell ref="B50:B54"/>
    <mergeCell ref="D50:E50"/>
    <mergeCell ref="F52:G52"/>
    <mergeCell ref="H52:I52"/>
    <mergeCell ref="J52:K52"/>
    <mergeCell ref="L52:M52"/>
    <mergeCell ref="D53:E53"/>
    <mergeCell ref="F53:G53"/>
    <mergeCell ref="H53:I53"/>
    <mergeCell ref="J53:K53"/>
    <mergeCell ref="T54:U54"/>
    <mergeCell ref="V54:W54"/>
    <mergeCell ref="X54:Y54"/>
    <mergeCell ref="B55:C55"/>
    <mergeCell ref="B56:C56"/>
    <mergeCell ref="X53:Y53"/>
    <mergeCell ref="Z53:AB54"/>
    <mergeCell ref="C54:D54"/>
    <mergeCell ref="F54:G54"/>
    <mergeCell ref="H54:I54"/>
    <mergeCell ref="J54:K54"/>
    <mergeCell ref="L54:M54"/>
    <mergeCell ref="N54:O54"/>
    <mergeCell ref="P54:Q54"/>
    <mergeCell ref="R54:S54"/>
    <mergeCell ref="L53:M53"/>
    <mergeCell ref="N53:O53"/>
    <mergeCell ref="P53:Q53"/>
    <mergeCell ref="R53:S53"/>
    <mergeCell ref="T53:U53"/>
    <mergeCell ref="V53:W53"/>
  </mergeCells>
  <phoneticPr fontId="1"/>
  <pageMargins left="0.31496062992125984" right="0.11811023622047245" top="0.15748031496062992" bottom="0.15748031496062992" header="0.23622047244094491" footer="0.31496062992125984"/>
  <pageSetup paperSize="9" scale="87" orientation="portrait" r:id="rId1"/>
  <rowBreaks count="1" manualBreakCount="1">
    <brk id="57" max="2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C67"/>
  <sheetViews>
    <sheetView showZeros="0" tabSelected="1" zoomScale="85" zoomScaleNormal="85" workbookViewId="0">
      <selection activeCell="B2" sqref="B2:Y2"/>
    </sheetView>
  </sheetViews>
  <sheetFormatPr defaultRowHeight="12"/>
  <cols>
    <col min="1" max="1" width="3.625" style="1" customWidth="1"/>
    <col min="2" max="28" width="4.125" style="1" customWidth="1"/>
    <col min="29" max="29" width="1.5" style="1" customWidth="1"/>
    <col min="30" max="16384" width="9" style="1"/>
  </cols>
  <sheetData>
    <row r="1" spans="2:29" ht="7.5" customHeight="1"/>
    <row r="2" spans="2:29" ht="17.25">
      <c r="B2" s="199" t="s">
        <v>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</row>
    <row r="3" spans="2:29" ht="1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W3" s="18"/>
      <c r="X3" s="46"/>
      <c r="Y3" s="46"/>
      <c r="Z3" s="46"/>
      <c r="AA3" s="46"/>
    </row>
    <row r="4" spans="2:29" ht="15" customHeight="1">
      <c r="U4" s="77" t="s">
        <v>103</v>
      </c>
      <c r="V4" s="86"/>
      <c r="W4" s="46" t="s">
        <v>3</v>
      </c>
      <c r="X4" s="86"/>
      <c r="Y4" s="46" t="s">
        <v>4</v>
      </c>
      <c r="Z4" s="86"/>
      <c r="AA4" s="46" t="s">
        <v>5</v>
      </c>
    </row>
    <row r="5" spans="2:29" ht="15" customHeight="1">
      <c r="B5" s="47" t="s">
        <v>109</v>
      </c>
    </row>
    <row r="6" spans="2:29" ht="15" customHeight="1"/>
    <row r="7" spans="2:29" ht="14.25" customHeight="1">
      <c r="B7" s="200" t="s">
        <v>6</v>
      </c>
      <c r="C7" s="87" t="s">
        <v>7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4"/>
      <c r="R7" s="87" t="s">
        <v>9</v>
      </c>
      <c r="S7" s="32"/>
      <c r="T7" s="32"/>
      <c r="U7" s="32"/>
      <c r="V7" s="4"/>
      <c r="W7" s="4"/>
      <c r="X7" s="4"/>
      <c r="Y7" s="4"/>
      <c r="Z7" s="4"/>
      <c r="AA7" s="4"/>
      <c r="AB7" s="22"/>
    </row>
    <row r="8" spans="2:29" ht="18" customHeight="1">
      <c r="B8" s="201"/>
      <c r="C8" s="48"/>
      <c r="D8" s="4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44"/>
      <c r="Q8" s="49"/>
      <c r="R8" s="48"/>
      <c r="S8" s="44"/>
      <c r="T8" s="44"/>
      <c r="U8" s="234"/>
      <c r="V8" s="234"/>
      <c r="W8" s="234"/>
      <c r="X8" s="234"/>
      <c r="Y8" s="234"/>
      <c r="Z8" s="234"/>
      <c r="AA8" s="234"/>
      <c r="AB8" s="20"/>
    </row>
    <row r="9" spans="2:29" ht="14.25" customHeight="1">
      <c r="B9" s="201"/>
      <c r="C9" s="88" t="s">
        <v>8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2"/>
      <c r="Q9" s="34"/>
      <c r="R9" s="89" t="s">
        <v>10</v>
      </c>
      <c r="S9" s="39"/>
      <c r="T9" s="39"/>
      <c r="U9" s="39"/>
      <c r="V9" s="9"/>
      <c r="W9" s="9"/>
      <c r="X9" s="9"/>
      <c r="Y9" s="9"/>
      <c r="Z9" s="9"/>
      <c r="AA9" s="9"/>
      <c r="AB9" s="21"/>
    </row>
    <row r="10" spans="2:29" ht="18" customHeight="1">
      <c r="B10" s="202"/>
      <c r="C10" s="44"/>
      <c r="D10" s="44"/>
      <c r="E10" s="234"/>
      <c r="F10" s="234"/>
      <c r="G10" s="234"/>
      <c r="H10" s="234"/>
      <c r="I10" s="234"/>
      <c r="J10" s="234"/>
      <c r="K10" s="234"/>
      <c r="L10" s="19"/>
      <c r="M10" s="44" t="s">
        <v>36</v>
      </c>
      <c r="N10" s="235"/>
      <c r="O10" s="235"/>
      <c r="P10" s="235"/>
      <c r="Q10" s="236"/>
      <c r="R10" s="48" t="s">
        <v>100</v>
      </c>
      <c r="S10" s="44"/>
      <c r="T10" s="44"/>
      <c r="U10" s="234"/>
      <c r="V10" s="234"/>
      <c r="W10" s="234"/>
      <c r="X10" s="234"/>
      <c r="Y10" s="234"/>
      <c r="Z10" s="234"/>
      <c r="AA10" s="234"/>
      <c r="AB10" s="20"/>
    </row>
    <row r="11" spans="2:29" ht="7.5" customHeight="1"/>
    <row r="12" spans="2:29" ht="15" customHeight="1">
      <c r="B12" s="18" t="s">
        <v>11</v>
      </c>
      <c r="C12" s="46"/>
      <c r="D12" s="46"/>
      <c r="E12" s="46"/>
      <c r="F12" s="46" t="s">
        <v>12</v>
      </c>
      <c r="G12" s="46"/>
      <c r="H12" s="46"/>
      <c r="I12" s="46"/>
      <c r="J12" s="46" t="s">
        <v>89</v>
      </c>
      <c r="K12" s="46"/>
      <c r="L12" s="46"/>
      <c r="M12" s="46"/>
      <c r="N12" s="46"/>
      <c r="P12" s="46" t="s">
        <v>13</v>
      </c>
      <c r="Q12" s="44"/>
      <c r="R12" s="44"/>
      <c r="S12" s="44"/>
      <c r="T12" s="44"/>
      <c r="U12" s="19"/>
      <c r="V12" s="19"/>
      <c r="W12" s="19"/>
      <c r="X12" s="19"/>
      <c r="Y12" s="19"/>
      <c r="Z12" s="19"/>
      <c r="AA12" s="19"/>
      <c r="AB12" s="19"/>
    </row>
    <row r="13" spans="2:29" ht="20.100000000000001" customHeight="1">
      <c r="B13" s="203" t="s">
        <v>37</v>
      </c>
      <c r="C13" s="204"/>
      <c r="D13" s="205"/>
      <c r="E13" s="87" t="s">
        <v>45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4"/>
      <c r="R13" s="39"/>
      <c r="S13" s="39" t="s">
        <v>16</v>
      </c>
      <c r="T13" s="39"/>
      <c r="U13" s="39"/>
      <c r="V13" s="46"/>
      <c r="W13" s="39" t="s">
        <v>17</v>
      </c>
      <c r="X13" s="39" t="s">
        <v>20</v>
      </c>
      <c r="Y13" s="39" t="s">
        <v>18</v>
      </c>
      <c r="Z13" s="46"/>
      <c r="AA13" s="39"/>
      <c r="AB13" s="34" t="s">
        <v>19</v>
      </c>
    </row>
    <row r="14" spans="2:29" ht="22.5" customHeight="1">
      <c r="B14" s="206"/>
      <c r="C14" s="207"/>
      <c r="D14" s="208"/>
      <c r="E14" s="48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44"/>
      <c r="Q14" s="49"/>
      <c r="R14" s="48"/>
      <c r="S14" s="44"/>
      <c r="T14" s="44"/>
      <c r="U14" s="44"/>
      <c r="V14" s="44"/>
      <c r="W14" s="44"/>
      <c r="X14" s="44"/>
      <c r="Y14" s="44"/>
      <c r="Z14" s="44"/>
      <c r="AA14" s="44"/>
      <c r="AB14" s="49"/>
    </row>
    <row r="15" spans="2:29" ht="20.100000000000001" customHeight="1">
      <c r="B15" s="209" t="s">
        <v>14</v>
      </c>
      <c r="C15" s="210"/>
      <c r="D15" s="211"/>
      <c r="E15" s="50"/>
      <c r="F15" s="83"/>
      <c r="G15" s="83" t="s">
        <v>80</v>
      </c>
      <c r="H15" s="83"/>
      <c r="I15" s="83" t="s">
        <v>81</v>
      </c>
      <c r="J15" s="83"/>
      <c r="K15" s="83" t="s">
        <v>82</v>
      </c>
      <c r="L15" s="83"/>
      <c r="M15" s="51" t="s">
        <v>83</v>
      </c>
      <c r="N15" s="51"/>
      <c r="O15" s="51" t="s">
        <v>84</v>
      </c>
      <c r="P15" s="83"/>
      <c r="Q15" s="51" t="s">
        <v>80</v>
      </c>
      <c r="R15" s="83"/>
      <c r="S15" s="44" t="s">
        <v>81</v>
      </c>
      <c r="T15" s="83"/>
      <c r="U15" s="44" t="s">
        <v>82</v>
      </c>
      <c r="V15" s="83"/>
      <c r="W15" s="44" t="s">
        <v>85</v>
      </c>
      <c r="X15" s="44"/>
      <c r="Y15" s="83"/>
      <c r="Z15" s="44" t="s">
        <v>86</v>
      </c>
      <c r="AA15" s="83"/>
      <c r="AB15" s="49" t="s">
        <v>87</v>
      </c>
      <c r="AC15" s="40"/>
    </row>
    <row r="16" spans="2:29" ht="12" customHeight="1">
      <c r="B16" s="212" t="s">
        <v>43</v>
      </c>
      <c r="C16" s="212"/>
      <c r="D16" s="215"/>
      <c r="E16" s="217" t="s">
        <v>70</v>
      </c>
      <c r="F16" s="218"/>
      <c r="G16" s="218"/>
      <c r="H16" s="219"/>
      <c r="I16" s="220" t="s">
        <v>71</v>
      </c>
      <c r="J16" s="221"/>
      <c r="K16" s="221"/>
      <c r="L16" s="222"/>
      <c r="M16" s="217" t="s">
        <v>72</v>
      </c>
      <c r="N16" s="218"/>
      <c r="O16" s="218"/>
      <c r="P16" s="219"/>
      <c r="Q16" s="220" t="s">
        <v>73</v>
      </c>
      <c r="R16" s="221"/>
      <c r="S16" s="221"/>
      <c r="T16" s="222"/>
      <c r="U16" s="209" t="s">
        <v>44</v>
      </c>
      <c r="V16" s="210"/>
      <c r="W16" s="210"/>
      <c r="X16" s="211"/>
      <c r="Y16" s="223" t="s">
        <v>23</v>
      </c>
      <c r="Z16" s="224"/>
      <c r="AA16" s="224"/>
      <c r="AB16" s="225"/>
    </row>
    <row r="17" spans="2:28" ht="12" customHeight="1">
      <c r="B17" s="213"/>
      <c r="C17" s="214"/>
      <c r="D17" s="216"/>
      <c r="E17" s="229" t="s">
        <v>75</v>
      </c>
      <c r="F17" s="230"/>
      <c r="G17" s="192" t="s">
        <v>98</v>
      </c>
      <c r="H17" s="231"/>
      <c r="I17" s="229" t="s">
        <v>75</v>
      </c>
      <c r="J17" s="230"/>
      <c r="K17" s="192" t="s">
        <v>98</v>
      </c>
      <c r="L17" s="231"/>
      <c r="M17" s="229" t="s">
        <v>75</v>
      </c>
      <c r="N17" s="230"/>
      <c r="O17" s="192" t="s">
        <v>98</v>
      </c>
      <c r="P17" s="231"/>
      <c r="Q17" s="229" t="s">
        <v>75</v>
      </c>
      <c r="R17" s="230"/>
      <c r="S17" s="192" t="s">
        <v>98</v>
      </c>
      <c r="T17" s="231"/>
      <c r="U17" s="229" t="s">
        <v>75</v>
      </c>
      <c r="V17" s="230"/>
      <c r="W17" s="192" t="s">
        <v>98</v>
      </c>
      <c r="X17" s="231"/>
      <c r="Y17" s="226"/>
      <c r="Z17" s="227"/>
      <c r="AA17" s="227"/>
      <c r="AB17" s="228"/>
    </row>
    <row r="18" spans="2:28" ht="20.100000000000001" customHeight="1">
      <c r="B18" s="213"/>
      <c r="C18" s="232" t="s">
        <v>55</v>
      </c>
      <c r="D18" s="233"/>
      <c r="E18" s="197">
        <v>1030</v>
      </c>
      <c r="F18" s="198"/>
      <c r="G18" s="243"/>
      <c r="H18" s="244"/>
      <c r="I18" s="197">
        <v>1380</v>
      </c>
      <c r="J18" s="198"/>
      <c r="K18" s="243"/>
      <c r="L18" s="244"/>
      <c r="M18" s="197">
        <v>1030</v>
      </c>
      <c r="N18" s="198"/>
      <c r="O18" s="243"/>
      <c r="P18" s="244"/>
      <c r="Q18" s="197">
        <v>3440</v>
      </c>
      <c r="R18" s="198"/>
      <c r="S18" s="243"/>
      <c r="T18" s="244"/>
      <c r="U18" s="197">
        <v>380</v>
      </c>
      <c r="V18" s="198"/>
      <c r="W18" s="243"/>
      <c r="X18" s="244"/>
      <c r="Y18" s="40"/>
      <c r="Z18" s="39"/>
      <c r="AA18" s="39"/>
      <c r="AB18" s="41"/>
    </row>
    <row r="19" spans="2:28" ht="20.100000000000001" customHeight="1">
      <c r="B19" s="214"/>
      <c r="C19" s="193" t="s">
        <v>56</v>
      </c>
      <c r="D19" s="194"/>
      <c r="E19" s="137">
        <v>660</v>
      </c>
      <c r="F19" s="177"/>
      <c r="G19" s="178"/>
      <c r="H19" s="179"/>
      <c r="I19" s="137">
        <v>880</v>
      </c>
      <c r="J19" s="177"/>
      <c r="K19" s="178"/>
      <c r="L19" s="179"/>
      <c r="M19" s="137">
        <v>660</v>
      </c>
      <c r="N19" s="177"/>
      <c r="O19" s="178"/>
      <c r="P19" s="179"/>
      <c r="Q19" s="137">
        <v>2210</v>
      </c>
      <c r="R19" s="177"/>
      <c r="S19" s="178"/>
      <c r="T19" s="179"/>
      <c r="U19" s="137">
        <v>240</v>
      </c>
      <c r="V19" s="177"/>
      <c r="W19" s="178"/>
      <c r="X19" s="179"/>
      <c r="Y19" s="180">
        <f>SUM(E19*G19,I19*K19,M19*O19,Q19*S19,U19*W19)</f>
        <v>0</v>
      </c>
      <c r="Z19" s="181"/>
      <c r="AA19" s="181"/>
      <c r="AB19" s="57" t="s">
        <v>68</v>
      </c>
    </row>
    <row r="20" spans="2:28" ht="12" customHeight="1">
      <c r="B20" s="182" t="s">
        <v>74</v>
      </c>
      <c r="C20" s="121"/>
      <c r="D20" s="121"/>
      <c r="E20" s="121"/>
      <c r="F20" s="121"/>
      <c r="G20" s="121"/>
      <c r="H20" s="121"/>
      <c r="I20" s="121"/>
      <c r="J20" s="122"/>
      <c r="K20" s="182" t="s">
        <v>53</v>
      </c>
      <c r="L20" s="121"/>
      <c r="M20" s="121"/>
      <c r="N20" s="121"/>
      <c r="O20" s="121"/>
      <c r="P20" s="121"/>
      <c r="Q20" s="121"/>
      <c r="R20" s="122"/>
      <c r="S20" s="182" t="s">
        <v>76</v>
      </c>
      <c r="T20" s="121"/>
      <c r="U20" s="121"/>
      <c r="V20" s="121"/>
      <c r="W20" s="121"/>
      <c r="X20" s="121"/>
      <c r="Y20" s="121"/>
      <c r="Z20" s="122"/>
      <c r="AA20" s="184" t="s">
        <v>23</v>
      </c>
      <c r="AB20" s="185"/>
    </row>
    <row r="21" spans="2:28" ht="12" customHeight="1">
      <c r="B21" s="98"/>
      <c r="C21" s="183"/>
      <c r="D21" s="183"/>
      <c r="E21" s="183"/>
      <c r="F21" s="183"/>
      <c r="G21" s="183"/>
      <c r="H21" s="183"/>
      <c r="I21" s="183"/>
      <c r="J21" s="99"/>
      <c r="K21" s="188" t="s">
        <v>75</v>
      </c>
      <c r="L21" s="189"/>
      <c r="M21" s="192" t="s">
        <v>79</v>
      </c>
      <c r="N21" s="192"/>
      <c r="O21" s="192" t="s">
        <v>69</v>
      </c>
      <c r="P21" s="192"/>
      <c r="Q21" s="190" t="s">
        <v>67</v>
      </c>
      <c r="R21" s="191"/>
      <c r="S21" s="188" t="s">
        <v>75</v>
      </c>
      <c r="T21" s="189"/>
      <c r="U21" s="192" t="s">
        <v>79</v>
      </c>
      <c r="V21" s="192"/>
      <c r="W21" s="192" t="s">
        <v>66</v>
      </c>
      <c r="X21" s="192"/>
      <c r="Y21" s="190" t="s">
        <v>50</v>
      </c>
      <c r="Z21" s="191"/>
      <c r="AA21" s="186"/>
      <c r="AB21" s="187"/>
    </row>
    <row r="22" spans="2:28" ht="20.100000000000001" customHeight="1">
      <c r="B22" s="118" t="s">
        <v>15</v>
      </c>
      <c r="C22" s="118" t="s">
        <v>24</v>
      </c>
      <c r="D22" s="171" t="s">
        <v>25</v>
      </c>
      <c r="E22" s="174" t="s">
        <v>26</v>
      </c>
      <c r="F22" s="175"/>
      <c r="G22" s="175"/>
      <c r="H22" s="176"/>
      <c r="I22" s="138" t="s">
        <v>64</v>
      </c>
      <c r="J22" s="139"/>
      <c r="K22" s="140">
        <v>1200</v>
      </c>
      <c r="L22" s="141"/>
      <c r="M22" s="158"/>
      <c r="N22" s="158"/>
      <c r="O22" s="159"/>
      <c r="P22" s="159"/>
      <c r="Q22" s="142">
        <f t="shared" ref="Q22:Q49" si="0">K22*M22*O22</f>
        <v>0</v>
      </c>
      <c r="R22" s="143"/>
      <c r="S22" s="140">
        <v>600</v>
      </c>
      <c r="T22" s="141"/>
      <c r="U22" s="158"/>
      <c r="V22" s="158"/>
      <c r="W22" s="159"/>
      <c r="X22" s="159"/>
      <c r="Y22" s="142">
        <f t="shared" ref="Y22:Y30" si="1">S22*U22*W22</f>
        <v>0</v>
      </c>
      <c r="Z22" s="143"/>
      <c r="AA22" s="23"/>
      <c r="AB22" s="24"/>
    </row>
    <row r="23" spans="2:28" ht="20.100000000000001" customHeight="1">
      <c r="B23" s="119"/>
      <c r="C23" s="119"/>
      <c r="D23" s="172"/>
      <c r="E23" s="144"/>
      <c r="F23" s="145"/>
      <c r="G23" s="145"/>
      <c r="H23" s="146"/>
      <c r="I23" s="132" t="s">
        <v>65</v>
      </c>
      <c r="J23" s="133"/>
      <c r="K23" s="128">
        <v>600</v>
      </c>
      <c r="L23" s="130"/>
      <c r="M23" s="129"/>
      <c r="N23" s="129"/>
      <c r="O23" s="129"/>
      <c r="P23" s="129"/>
      <c r="Q23" s="130">
        <f t="shared" si="0"/>
        <v>0</v>
      </c>
      <c r="R23" s="131"/>
      <c r="S23" s="128">
        <v>300</v>
      </c>
      <c r="T23" s="130"/>
      <c r="U23" s="129"/>
      <c r="V23" s="129"/>
      <c r="W23" s="129"/>
      <c r="X23" s="129"/>
      <c r="Y23" s="130">
        <f t="shared" si="1"/>
        <v>0</v>
      </c>
      <c r="Z23" s="131"/>
      <c r="AA23" s="25"/>
      <c r="AB23" s="26"/>
    </row>
    <row r="24" spans="2:28" ht="20.100000000000001" customHeight="1">
      <c r="B24" s="119"/>
      <c r="C24" s="119"/>
      <c r="D24" s="172"/>
      <c r="E24" s="163" t="s">
        <v>27</v>
      </c>
      <c r="F24" s="147"/>
      <c r="G24" s="147"/>
      <c r="H24" s="148"/>
      <c r="I24" s="125" t="s">
        <v>64</v>
      </c>
      <c r="J24" s="126"/>
      <c r="K24" s="127">
        <v>1440</v>
      </c>
      <c r="L24" s="128"/>
      <c r="M24" s="129"/>
      <c r="N24" s="129"/>
      <c r="O24" s="129"/>
      <c r="P24" s="129"/>
      <c r="Q24" s="130">
        <f t="shared" si="0"/>
        <v>0</v>
      </c>
      <c r="R24" s="131"/>
      <c r="S24" s="127">
        <v>720</v>
      </c>
      <c r="T24" s="128"/>
      <c r="U24" s="129"/>
      <c r="V24" s="129"/>
      <c r="W24" s="129"/>
      <c r="X24" s="129"/>
      <c r="Y24" s="130">
        <f t="shared" si="1"/>
        <v>0</v>
      </c>
      <c r="Z24" s="131"/>
      <c r="AA24" s="23"/>
      <c r="AB24" s="24"/>
    </row>
    <row r="25" spans="2:28" ht="20.100000000000001" customHeight="1">
      <c r="B25" s="119"/>
      <c r="C25" s="119"/>
      <c r="D25" s="172"/>
      <c r="E25" s="144"/>
      <c r="F25" s="145"/>
      <c r="G25" s="145"/>
      <c r="H25" s="146"/>
      <c r="I25" s="132" t="s">
        <v>22</v>
      </c>
      <c r="J25" s="133"/>
      <c r="K25" s="128">
        <v>720</v>
      </c>
      <c r="L25" s="130"/>
      <c r="M25" s="129"/>
      <c r="N25" s="129"/>
      <c r="O25" s="129"/>
      <c r="P25" s="129"/>
      <c r="Q25" s="130">
        <f t="shared" si="0"/>
        <v>0</v>
      </c>
      <c r="R25" s="131"/>
      <c r="S25" s="128">
        <v>360</v>
      </c>
      <c r="T25" s="130"/>
      <c r="U25" s="129"/>
      <c r="V25" s="129"/>
      <c r="W25" s="129"/>
      <c r="X25" s="129"/>
      <c r="Y25" s="130">
        <f t="shared" si="1"/>
        <v>0</v>
      </c>
      <c r="Z25" s="131"/>
      <c r="AA25" s="25"/>
      <c r="AB25" s="26"/>
    </row>
    <row r="26" spans="2:28" ht="20.100000000000001" customHeight="1">
      <c r="B26" s="119"/>
      <c r="C26" s="119"/>
      <c r="D26" s="172"/>
      <c r="E26" s="163" t="s">
        <v>28</v>
      </c>
      <c r="F26" s="147"/>
      <c r="G26" s="147"/>
      <c r="H26" s="148"/>
      <c r="I26" s="125" t="s">
        <v>21</v>
      </c>
      <c r="J26" s="126"/>
      <c r="K26" s="127">
        <v>1200</v>
      </c>
      <c r="L26" s="128"/>
      <c r="M26" s="129"/>
      <c r="N26" s="129"/>
      <c r="O26" s="129"/>
      <c r="P26" s="129"/>
      <c r="Q26" s="130">
        <f t="shared" si="0"/>
        <v>0</v>
      </c>
      <c r="R26" s="131"/>
      <c r="S26" s="127">
        <v>600</v>
      </c>
      <c r="T26" s="128"/>
      <c r="U26" s="129"/>
      <c r="V26" s="129"/>
      <c r="W26" s="129"/>
      <c r="X26" s="129"/>
      <c r="Y26" s="130">
        <f t="shared" si="1"/>
        <v>0</v>
      </c>
      <c r="Z26" s="131"/>
      <c r="AA26" s="23"/>
      <c r="AB26" s="24"/>
    </row>
    <row r="27" spans="2:28" ht="20.100000000000001" customHeight="1">
      <c r="B27" s="119"/>
      <c r="C27" s="119"/>
      <c r="D27" s="172"/>
      <c r="E27" s="144"/>
      <c r="F27" s="145"/>
      <c r="G27" s="145"/>
      <c r="H27" s="146"/>
      <c r="I27" s="132" t="s">
        <v>22</v>
      </c>
      <c r="J27" s="133"/>
      <c r="K27" s="128">
        <v>600</v>
      </c>
      <c r="L27" s="130"/>
      <c r="M27" s="129"/>
      <c r="N27" s="129"/>
      <c r="O27" s="129"/>
      <c r="P27" s="129"/>
      <c r="Q27" s="130">
        <f t="shared" si="0"/>
        <v>0</v>
      </c>
      <c r="R27" s="131"/>
      <c r="S27" s="128">
        <v>300</v>
      </c>
      <c r="T27" s="130"/>
      <c r="U27" s="129"/>
      <c r="V27" s="129"/>
      <c r="W27" s="129"/>
      <c r="X27" s="129"/>
      <c r="Y27" s="130">
        <f t="shared" si="1"/>
        <v>0</v>
      </c>
      <c r="Z27" s="131"/>
      <c r="AA27" s="25"/>
      <c r="AB27" s="26"/>
    </row>
    <row r="28" spans="2:28" ht="20.100000000000001" customHeight="1">
      <c r="B28" s="119"/>
      <c r="C28" s="119"/>
      <c r="D28" s="172"/>
      <c r="E28" s="163" t="s">
        <v>52</v>
      </c>
      <c r="F28" s="147"/>
      <c r="G28" s="147"/>
      <c r="H28" s="148"/>
      <c r="I28" s="125" t="s">
        <v>21</v>
      </c>
      <c r="J28" s="126"/>
      <c r="K28" s="127">
        <v>950</v>
      </c>
      <c r="L28" s="128"/>
      <c r="M28" s="129"/>
      <c r="N28" s="129"/>
      <c r="O28" s="129"/>
      <c r="P28" s="129"/>
      <c r="Q28" s="130">
        <f t="shared" si="0"/>
        <v>0</v>
      </c>
      <c r="R28" s="131"/>
      <c r="S28" s="127">
        <v>480</v>
      </c>
      <c r="T28" s="128"/>
      <c r="U28" s="129"/>
      <c r="V28" s="129"/>
      <c r="W28" s="129"/>
      <c r="X28" s="129"/>
      <c r="Y28" s="130">
        <f t="shared" si="1"/>
        <v>0</v>
      </c>
      <c r="Z28" s="131"/>
      <c r="AA28" s="23"/>
      <c r="AB28" s="24"/>
    </row>
    <row r="29" spans="2:28" ht="20.100000000000001" customHeight="1">
      <c r="B29" s="119"/>
      <c r="C29" s="119"/>
      <c r="D29" s="172"/>
      <c r="E29" s="144"/>
      <c r="F29" s="145"/>
      <c r="G29" s="145"/>
      <c r="H29" s="146"/>
      <c r="I29" s="132" t="s">
        <v>22</v>
      </c>
      <c r="J29" s="133"/>
      <c r="K29" s="128">
        <v>490</v>
      </c>
      <c r="L29" s="130"/>
      <c r="M29" s="129"/>
      <c r="N29" s="129"/>
      <c r="O29" s="129"/>
      <c r="P29" s="129"/>
      <c r="Q29" s="130">
        <f t="shared" si="0"/>
        <v>0</v>
      </c>
      <c r="R29" s="131"/>
      <c r="S29" s="128">
        <v>250</v>
      </c>
      <c r="T29" s="130"/>
      <c r="U29" s="129"/>
      <c r="V29" s="129"/>
      <c r="W29" s="129"/>
      <c r="X29" s="129"/>
      <c r="Y29" s="130">
        <f t="shared" si="1"/>
        <v>0</v>
      </c>
      <c r="Z29" s="131"/>
      <c r="AA29" s="102">
        <f>SUM(Q22:R30,Y22:Z30)</f>
        <v>0</v>
      </c>
      <c r="AB29" s="104"/>
    </row>
    <row r="30" spans="2:28" ht="20.100000000000001" customHeight="1">
      <c r="B30" s="119"/>
      <c r="C30" s="119"/>
      <c r="D30" s="173"/>
      <c r="E30" s="10" t="s">
        <v>29</v>
      </c>
      <c r="F30" s="11"/>
      <c r="G30" s="11"/>
      <c r="H30" s="11"/>
      <c r="I30" s="156"/>
      <c r="J30" s="157"/>
      <c r="K30" s="137">
        <v>3590</v>
      </c>
      <c r="L30" s="135"/>
      <c r="M30" s="129"/>
      <c r="N30" s="129"/>
      <c r="O30" s="129"/>
      <c r="P30" s="129"/>
      <c r="Q30" s="135">
        <f t="shared" si="0"/>
        <v>0</v>
      </c>
      <c r="R30" s="136"/>
      <c r="S30" s="137">
        <v>1800</v>
      </c>
      <c r="T30" s="135"/>
      <c r="U30" s="134"/>
      <c r="V30" s="134"/>
      <c r="W30" s="134"/>
      <c r="X30" s="134"/>
      <c r="Y30" s="135">
        <f t="shared" si="1"/>
        <v>0</v>
      </c>
      <c r="Z30" s="136"/>
      <c r="AA30" s="105"/>
      <c r="AB30" s="107"/>
    </row>
    <row r="31" spans="2:28" ht="20.100000000000001" customHeight="1">
      <c r="B31" s="119"/>
      <c r="C31" s="119"/>
      <c r="D31" s="118" t="s">
        <v>54</v>
      </c>
      <c r="E31" s="165" t="s">
        <v>88</v>
      </c>
      <c r="F31" s="166"/>
      <c r="G31" s="166"/>
      <c r="H31" s="167"/>
      <c r="I31" s="138" t="s">
        <v>21</v>
      </c>
      <c r="J31" s="139"/>
      <c r="K31" s="140">
        <v>2630</v>
      </c>
      <c r="L31" s="141"/>
      <c r="M31" s="158"/>
      <c r="N31" s="158"/>
      <c r="O31" s="158"/>
      <c r="P31" s="158"/>
      <c r="Q31" s="142">
        <f t="shared" si="0"/>
        <v>0</v>
      </c>
      <c r="R31" s="143"/>
      <c r="S31" s="28"/>
      <c r="T31" s="29"/>
      <c r="U31" s="30"/>
      <c r="V31" s="31"/>
      <c r="W31" s="32"/>
      <c r="X31" s="32"/>
      <c r="Y31" s="32"/>
      <c r="Z31" s="32"/>
      <c r="AA31" s="33"/>
      <c r="AB31" s="34"/>
    </row>
    <row r="32" spans="2:28" ht="20.100000000000001" customHeight="1">
      <c r="B32" s="119"/>
      <c r="C32" s="119"/>
      <c r="D32" s="119"/>
      <c r="E32" s="168"/>
      <c r="F32" s="169"/>
      <c r="G32" s="169"/>
      <c r="H32" s="170"/>
      <c r="I32" s="132" t="s">
        <v>22</v>
      </c>
      <c r="J32" s="133"/>
      <c r="K32" s="128">
        <v>1310</v>
      </c>
      <c r="L32" s="130"/>
      <c r="M32" s="129"/>
      <c r="N32" s="129"/>
      <c r="O32" s="129"/>
      <c r="P32" s="129"/>
      <c r="Q32" s="130">
        <f t="shared" si="0"/>
        <v>0</v>
      </c>
      <c r="R32" s="131"/>
      <c r="S32" s="35"/>
      <c r="T32" s="36"/>
      <c r="U32" s="37"/>
      <c r="V32" s="38"/>
      <c r="W32" s="39"/>
      <c r="X32" s="39"/>
      <c r="Y32" s="39"/>
      <c r="Z32" s="39"/>
      <c r="AA32" s="40"/>
      <c r="AB32" s="41"/>
    </row>
    <row r="33" spans="2:28" ht="20.100000000000001" customHeight="1">
      <c r="B33" s="119"/>
      <c r="C33" s="119"/>
      <c r="D33" s="119"/>
      <c r="E33" s="163" t="s">
        <v>28</v>
      </c>
      <c r="F33" s="147"/>
      <c r="G33" s="147"/>
      <c r="H33" s="148"/>
      <c r="I33" s="125" t="s">
        <v>21</v>
      </c>
      <c r="J33" s="126"/>
      <c r="K33" s="127">
        <v>1910</v>
      </c>
      <c r="L33" s="128"/>
      <c r="M33" s="129"/>
      <c r="N33" s="129"/>
      <c r="O33" s="129"/>
      <c r="P33" s="129"/>
      <c r="Q33" s="130">
        <f t="shared" si="0"/>
        <v>0</v>
      </c>
      <c r="R33" s="131"/>
      <c r="S33" s="35"/>
      <c r="T33" s="36"/>
      <c r="U33" s="39"/>
      <c r="V33" s="38"/>
      <c r="W33" s="39"/>
      <c r="X33" s="39"/>
      <c r="Y33" s="39"/>
      <c r="Z33" s="38"/>
      <c r="AA33" s="40"/>
      <c r="AB33" s="41"/>
    </row>
    <row r="34" spans="2:28" ht="20.100000000000001" customHeight="1">
      <c r="B34" s="119"/>
      <c r="C34" s="119"/>
      <c r="D34" s="119"/>
      <c r="E34" s="144"/>
      <c r="F34" s="145"/>
      <c r="G34" s="145"/>
      <c r="H34" s="146"/>
      <c r="I34" s="132" t="s">
        <v>22</v>
      </c>
      <c r="J34" s="133"/>
      <c r="K34" s="128">
        <v>950</v>
      </c>
      <c r="L34" s="130"/>
      <c r="M34" s="129"/>
      <c r="N34" s="129"/>
      <c r="O34" s="129"/>
      <c r="P34" s="129"/>
      <c r="Q34" s="130">
        <f t="shared" si="0"/>
        <v>0</v>
      </c>
      <c r="R34" s="131"/>
      <c r="S34" s="35"/>
      <c r="T34" s="36"/>
      <c r="U34" s="39"/>
      <c r="V34" s="38"/>
      <c r="W34" s="39"/>
      <c r="X34" s="39"/>
      <c r="Y34" s="39"/>
      <c r="Z34" s="38"/>
      <c r="AA34" s="40"/>
      <c r="AB34" s="41"/>
    </row>
    <row r="35" spans="2:28" ht="20.100000000000001" customHeight="1">
      <c r="B35" s="119"/>
      <c r="C35" s="119"/>
      <c r="D35" s="119"/>
      <c r="E35" s="163" t="s">
        <v>52</v>
      </c>
      <c r="F35" s="147"/>
      <c r="G35" s="147"/>
      <c r="H35" s="148"/>
      <c r="I35" s="125" t="s">
        <v>21</v>
      </c>
      <c r="J35" s="126"/>
      <c r="K35" s="127">
        <v>1670</v>
      </c>
      <c r="L35" s="128"/>
      <c r="M35" s="129"/>
      <c r="N35" s="129"/>
      <c r="O35" s="129"/>
      <c r="P35" s="129"/>
      <c r="Q35" s="130">
        <f t="shared" si="0"/>
        <v>0</v>
      </c>
      <c r="R35" s="131"/>
      <c r="S35" s="35"/>
      <c r="T35" s="36"/>
      <c r="U35" s="39"/>
      <c r="V35" s="38"/>
      <c r="W35" s="39"/>
      <c r="X35" s="39"/>
      <c r="Y35" s="39"/>
      <c r="Z35" s="39"/>
      <c r="AA35" s="102">
        <f>SUM(Q31:R36)</f>
        <v>0</v>
      </c>
      <c r="AB35" s="104"/>
    </row>
    <row r="36" spans="2:28" ht="20.100000000000001" customHeight="1">
      <c r="B36" s="119"/>
      <c r="C36" s="120"/>
      <c r="D36" s="120"/>
      <c r="E36" s="164"/>
      <c r="F36" s="149"/>
      <c r="G36" s="149"/>
      <c r="H36" s="150"/>
      <c r="I36" s="132" t="s">
        <v>22</v>
      </c>
      <c r="J36" s="133"/>
      <c r="K36" s="128">
        <v>840</v>
      </c>
      <c r="L36" s="130"/>
      <c r="M36" s="129"/>
      <c r="N36" s="129"/>
      <c r="O36" s="129"/>
      <c r="P36" s="129"/>
      <c r="Q36" s="130">
        <f t="shared" si="0"/>
        <v>0</v>
      </c>
      <c r="R36" s="131"/>
      <c r="S36" s="42"/>
      <c r="T36" s="43"/>
      <c r="U36" s="44"/>
      <c r="V36" s="45"/>
      <c r="W36" s="44"/>
      <c r="X36" s="44"/>
      <c r="Y36" s="44"/>
      <c r="Z36" s="44"/>
      <c r="AA36" s="105"/>
      <c r="AB36" s="107"/>
    </row>
    <row r="37" spans="2:28" ht="20.100000000000001" customHeight="1">
      <c r="B37" s="119"/>
      <c r="C37" s="118" t="s">
        <v>90</v>
      </c>
      <c r="D37" s="122" t="s">
        <v>25</v>
      </c>
      <c r="E37" s="3" t="s">
        <v>31</v>
      </c>
      <c r="F37" s="4"/>
      <c r="G37" s="4"/>
      <c r="H37" s="5"/>
      <c r="I37" s="138" t="s">
        <v>21</v>
      </c>
      <c r="J37" s="139"/>
      <c r="K37" s="140">
        <v>490</v>
      </c>
      <c r="L37" s="141"/>
      <c r="M37" s="243"/>
      <c r="N37" s="241"/>
      <c r="O37" s="243"/>
      <c r="P37" s="241"/>
      <c r="Q37" s="142">
        <f t="shared" si="0"/>
        <v>0</v>
      </c>
      <c r="R37" s="143"/>
      <c r="S37" s="140">
        <v>250</v>
      </c>
      <c r="T37" s="141"/>
      <c r="U37" s="243"/>
      <c r="V37" s="241"/>
      <c r="W37" s="243"/>
      <c r="X37" s="241"/>
      <c r="Y37" s="142">
        <f t="shared" ref="Y37:Y43" si="2">S37*U37*W37</f>
        <v>0</v>
      </c>
      <c r="Z37" s="143"/>
      <c r="AA37" s="160"/>
      <c r="AB37" s="161"/>
    </row>
    <row r="38" spans="2:28" ht="20.100000000000001" customHeight="1">
      <c r="B38" s="119"/>
      <c r="C38" s="119"/>
      <c r="D38" s="162"/>
      <c r="E38" s="144" t="s">
        <v>32</v>
      </c>
      <c r="F38" s="145"/>
      <c r="G38" s="145"/>
      <c r="H38" s="146"/>
      <c r="I38" s="132" t="s">
        <v>22</v>
      </c>
      <c r="J38" s="133"/>
      <c r="K38" s="128">
        <v>250</v>
      </c>
      <c r="L38" s="130"/>
      <c r="M38" s="238"/>
      <c r="N38" s="239"/>
      <c r="O38" s="238"/>
      <c r="P38" s="239"/>
      <c r="Q38" s="130">
        <f t="shared" si="0"/>
        <v>0</v>
      </c>
      <c r="R38" s="131"/>
      <c r="S38" s="128">
        <v>130</v>
      </c>
      <c r="T38" s="130"/>
      <c r="U38" s="238"/>
      <c r="V38" s="239"/>
      <c r="W38" s="238"/>
      <c r="X38" s="239"/>
      <c r="Y38" s="130">
        <f t="shared" si="2"/>
        <v>0</v>
      </c>
      <c r="Z38" s="131"/>
      <c r="AA38" s="151"/>
      <c r="AB38" s="152"/>
    </row>
    <row r="39" spans="2:28" ht="20.100000000000001" customHeight="1">
      <c r="B39" s="119"/>
      <c r="C39" s="119"/>
      <c r="D39" s="162"/>
      <c r="E39" s="15" t="s">
        <v>33</v>
      </c>
      <c r="F39" s="16"/>
      <c r="G39" s="16"/>
      <c r="H39" s="17"/>
      <c r="I39" s="125" t="s">
        <v>21</v>
      </c>
      <c r="J39" s="126"/>
      <c r="K39" s="127">
        <v>670</v>
      </c>
      <c r="L39" s="128"/>
      <c r="M39" s="238"/>
      <c r="N39" s="239"/>
      <c r="O39" s="238"/>
      <c r="P39" s="239"/>
      <c r="Q39" s="130">
        <f t="shared" si="0"/>
        <v>0</v>
      </c>
      <c r="R39" s="131"/>
      <c r="S39" s="127">
        <v>340</v>
      </c>
      <c r="T39" s="128"/>
      <c r="U39" s="238"/>
      <c r="V39" s="239"/>
      <c r="W39" s="238"/>
      <c r="X39" s="239"/>
      <c r="Y39" s="130">
        <f t="shared" si="2"/>
        <v>0</v>
      </c>
      <c r="Z39" s="131"/>
      <c r="AA39" s="151"/>
      <c r="AB39" s="152"/>
    </row>
    <row r="40" spans="2:28" ht="20.100000000000001" customHeight="1">
      <c r="B40" s="119"/>
      <c r="C40" s="119"/>
      <c r="D40" s="162"/>
      <c r="E40" s="13" t="s">
        <v>34</v>
      </c>
      <c r="F40" s="14"/>
      <c r="G40" s="14"/>
      <c r="H40" s="12"/>
      <c r="I40" s="132" t="s">
        <v>22</v>
      </c>
      <c r="J40" s="133"/>
      <c r="K40" s="128">
        <v>330</v>
      </c>
      <c r="L40" s="130"/>
      <c r="M40" s="238"/>
      <c r="N40" s="239"/>
      <c r="O40" s="238"/>
      <c r="P40" s="239"/>
      <c r="Q40" s="130">
        <f t="shared" si="0"/>
        <v>0</v>
      </c>
      <c r="R40" s="131"/>
      <c r="S40" s="128">
        <v>170</v>
      </c>
      <c r="T40" s="130"/>
      <c r="U40" s="238"/>
      <c r="V40" s="239"/>
      <c r="W40" s="238"/>
      <c r="X40" s="239"/>
      <c r="Y40" s="130">
        <f t="shared" si="2"/>
        <v>0</v>
      </c>
      <c r="Z40" s="131"/>
      <c r="AA40" s="151"/>
      <c r="AB40" s="152"/>
    </row>
    <row r="41" spans="2:28" ht="20.100000000000001" customHeight="1">
      <c r="B41" s="119"/>
      <c r="C41" s="119"/>
      <c r="D41" s="162"/>
      <c r="E41" s="153" t="s">
        <v>35</v>
      </c>
      <c r="F41" s="154"/>
      <c r="G41" s="154"/>
      <c r="H41" s="155"/>
      <c r="I41" s="125" t="s">
        <v>21</v>
      </c>
      <c r="J41" s="126"/>
      <c r="K41" s="127">
        <v>1180</v>
      </c>
      <c r="L41" s="128"/>
      <c r="M41" s="238"/>
      <c r="N41" s="239"/>
      <c r="O41" s="238"/>
      <c r="P41" s="239"/>
      <c r="Q41" s="130">
        <f t="shared" si="0"/>
        <v>0</v>
      </c>
      <c r="R41" s="131"/>
      <c r="S41" s="127">
        <v>590</v>
      </c>
      <c r="T41" s="128"/>
      <c r="U41" s="238"/>
      <c r="V41" s="239"/>
      <c r="W41" s="238"/>
      <c r="X41" s="239"/>
      <c r="Y41" s="130">
        <f t="shared" si="2"/>
        <v>0</v>
      </c>
      <c r="Z41" s="131"/>
      <c r="AA41" s="151"/>
      <c r="AB41" s="152"/>
    </row>
    <row r="42" spans="2:28" ht="20.100000000000001" customHeight="1">
      <c r="B42" s="119"/>
      <c r="C42" s="119"/>
      <c r="D42" s="162"/>
      <c r="E42" s="153"/>
      <c r="F42" s="154"/>
      <c r="G42" s="154"/>
      <c r="H42" s="155"/>
      <c r="I42" s="132" t="s">
        <v>22</v>
      </c>
      <c r="J42" s="133"/>
      <c r="K42" s="128">
        <v>600</v>
      </c>
      <c r="L42" s="130"/>
      <c r="M42" s="238"/>
      <c r="N42" s="239"/>
      <c r="O42" s="238"/>
      <c r="P42" s="239"/>
      <c r="Q42" s="130">
        <f t="shared" si="0"/>
        <v>0</v>
      </c>
      <c r="R42" s="131"/>
      <c r="S42" s="128">
        <v>300</v>
      </c>
      <c r="T42" s="130"/>
      <c r="U42" s="238"/>
      <c r="V42" s="239"/>
      <c r="W42" s="238"/>
      <c r="X42" s="239"/>
      <c r="Y42" s="130">
        <f t="shared" si="2"/>
        <v>0</v>
      </c>
      <c r="Z42" s="131"/>
      <c r="AA42" s="102">
        <f>SUM(Q37:R43,Y37:Z43)</f>
        <v>0</v>
      </c>
      <c r="AB42" s="104"/>
    </row>
    <row r="43" spans="2:28" ht="20.100000000000001" customHeight="1">
      <c r="B43" s="119"/>
      <c r="C43" s="119"/>
      <c r="D43" s="99"/>
      <c r="E43" s="10" t="s">
        <v>29</v>
      </c>
      <c r="F43" s="11"/>
      <c r="G43" s="11"/>
      <c r="H43" s="11"/>
      <c r="I43" s="156"/>
      <c r="J43" s="157"/>
      <c r="K43" s="137">
        <v>3560</v>
      </c>
      <c r="L43" s="135"/>
      <c r="M43" s="178"/>
      <c r="N43" s="237"/>
      <c r="O43" s="178"/>
      <c r="P43" s="237"/>
      <c r="Q43" s="135">
        <f t="shared" si="0"/>
        <v>0</v>
      </c>
      <c r="R43" s="136"/>
      <c r="S43" s="137">
        <v>1780</v>
      </c>
      <c r="T43" s="135"/>
      <c r="U43" s="178"/>
      <c r="V43" s="237"/>
      <c r="W43" s="178"/>
      <c r="X43" s="237"/>
      <c r="Y43" s="135">
        <f t="shared" si="2"/>
        <v>0</v>
      </c>
      <c r="Z43" s="136"/>
      <c r="AA43" s="105"/>
      <c r="AB43" s="107"/>
    </row>
    <row r="44" spans="2:28" ht="20.100000000000001" customHeight="1">
      <c r="B44" s="119"/>
      <c r="C44" s="119"/>
      <c r="D44" s="118" t="s">
        <v>54</v>
      </c>
      <c r="E44" s="9" t="s">
        <v>31</v>
      </c>
      <c r="F44" s="9"/>
      <c r="G44" s="9"/>
      <c r="H44" s="9"/>
      <c r="I44" s="138" t="s">
        <v>21</v>
      </c>
      <c r="J44" s="139"/>
      <c r="K44" s="140">
        <v>1660</v>
      </c>
      <c r="L44" s="141"/>
      <c r="M44" s="243"/>
      <c r="N44" s="241"/>
      <c r="O44" s="243"/>
      <c r="P44" s="241"/>
      <c r="Q44" s="142">
        <f t="shared" si="0"/>
        <v>0</v>
      </c>
      <c r="R44" s="143"/>
      <c r="S44" s="28"/>
      <c r="T44" s="29"/>
      <c r="U44" s="30"/>
      <c r="V44" s="31"/>
      <c r="W44" s="32"/>
      <c r="X44" s="32"/>
      <c r="Y44" s="32"/>
      <c r="Z44" s="32"/>
      <c r="AA44" s="33"/>
      <c r="AB44" s="34"/>
    </row>
    <row r="45" spans="2:28" ht="20.100000000000001" customHeight="1">
      <c r="B45" s="119"/>
      <c r="C45" s="119"/>
      <c r="D45" s="119"/>
      <c r="E45" s="144" t="s">
        <v>32</v>
      </c>
      <c r="F45" s="145"/>
      <c r="G45" s="145"/>
      <c r="H45" s="146"/>
      <c r="I45" s="132" t="s">
        <v>22</v>
      </c>
      <c r="J45" s="133"/>
      <c r="K45" s="128">
        <v>830</v>
      </c>
      <c r="L45" s="130"/>
      <c r="M45" s="238"/>
      <c r="N45" s="239"/>
      <c r="O45" s="238"/>
      <c r="P45" s="239"/>
      <c r="Q45" s="130">
        <f t="shared" si="0"/>
        <v>0</v>
      </c>
      <c r="R45" s="131"/>
      <c r="S45" s="35"/>
      <c r="T45" s="36"/>
      <c r="U45" s="37"/>
      <c r="V45" s="38"/>
      <c r="W45" s="39"/>
      <c r="X45" s="39"/>
      <c r="Y45" s="39"/>
      <c r="Z45" s="39"/>
      <c r="AA45" s="40"/>
      <c r="AB45" s="41"/>
    </row>
    <row r="46" spans="2:28" ht="20.100000000000001" customHeight="1">
      <c r="B46" s="119"/>
      <c r="C46" s="119"/>
      <c r="D46" s="119"/>
      <c r="E46" s="16" t="s">
        <v>33</v>
      </c>
      <c r="F46" s="16"/>
      <c r="G46" s="16"/>
      <c r="H46" s="16"/>
      <c r="I46" s="125" t="s">
        <v>21</v>
      </c>
      <c r="J46" s="126"/>
      <c r="K46" s="127">
        <v>1900</v>
      </c>
      <c r="L46" s="128"/>
      <c r="M46" s="238"/>
      <c r="N46" s="239"/>
      <c r="O46" s="238"/>
      <c r="P46" s="239"/>
      <c r="Q46" s="130">
        <f t="shared" si="0"/>
        <v>0</v>
      </c>
      <c r="R46" s="131"/>
      <c r="S46" s="35"/>
      <c r="T46" s="36"/>
      <c r="U46" s="39"/>
      <c r="V46" s="38"/>
      <c r="W46" s="39"/>
      <c r="X46" s="39"/>
      <c r="Y46" s="39"/>
      <c r="Z46" s="38"/>
      <c r="AA46" s="40"/>
      <c r="AB46" s="41"/>
    </row>
    <row r="47" spans="2:28" ht="20.100000000000001" customHeight="1">
      <c r="B47" s="119"/>
      <c r="C47" s="119"/>
      <c r="D47" s="119"/>
      <c r="E47" s="14" t="s">
        <v>34</v>
      </c>
      <c r="F47" s="14"/>
      <c r="G47" s="14"/>
      <c r="H47" s="14"/>
      <c r="I47" s="132" t="s">
        <v>22</v>
      </c>
      <c r="J47" s="133"/>
      <c r="K47" s="128">
        <v>960</v>
      </c>
      <c r="L47" s="130"/>
      <c r="M47" s="238"/>
      <c r="N47" s="239"/>
      <c r="O47" s="238"/>
      <c r="P47" s="239"/>
      <c r="Q47" s="130">
        <f t="shared" si="0"/>
        <v>0</v>
      </c>
      <c r="R47" s="131"/>
      <c r="S47" s="35"/>
      <c r="T47" s="36"/>
      <c r="U47" s="39"/>
      <c r="V47" s="38"/>
      <c r="W47" s="39"/>
      <c r="X47" s="39"/>
      <c r="Y47" s="39"/>
      <c r="Z47" s="38"/>
      <c r="AA47" s="40"/>
      <c r="AB47" s="41"/>
    </row>
    <row r="48" spans="2:28" ht="20.100000000000001" customHeight="1">
      <c r="B48" s="119"/>
      <c r="C48" s="119"/>
      <c r="D48" s="119"/>
      <c r="E48" s="147" t="s">
        <v>35</v>
      </c>
      <c r="F48" s="147"/>
      <c r="G48" s="147"/>
      <c r="H48" s="148"/>
      <c r="I48" s="125" t="s">
        <v>21</v>
      </c>
      <c r="J48" s="126"/>
      <c r="K48" s="127">
        <v>2600</v>
      </c>
      <c r="L48" s="128"/>
      <c r="M48" s="238"/>
      <c r="N48" s="239"/>
      <c r="O48" s="238"/>
      <c r="P48" s="239"/>
      <c r="Q48" s="130">
        <f t="shared" si="0"/>
        <v>0</v>
      </c>
      <c r="R48" s="131"/>
      <c r="S48" s="35"/>
      <c r="T48" s="36"/>
      <c r="U48" s="39"/>
      <c r="V48" s="38"/>
      <c r="W48" s="39"/>
      <c r="X48" s="39"/>
      <c r="Y48" s="39"/>
      <c r="Z48" s="39"/>
      <c r="AA48" s="102">
        <f>SUM(Q44:R49)</f>
        <v>0</v>
      </c>
      <c r="AB48" s="104"/>
    </row>
    <row r="49" spans="2:28" ht="20.100000000000001" customHeight="1">
      <c r="B49" s="120"/>
      <c r="C49" s="120"/>
      <c r="D49" s="120"/>
      <c r="E49" s="149"/>
      <c r="F49" s="149"/>
      <c r="G49" s="149"/>
      <c r="H49" s="150"/>
      <c r="I49" s="132" t="s">
        <v>22</v>
      </c>
      <c r="J49" s="133"/>
      <c r="K49" s="128">
        <v>1310</v>
      </c>
      <c r="L49" s="130"/>
      <c r="M49" s="178"/>
      <c r="N49" s="237"/>
      <c r="O49" s="178"/>
      <c r="P49" s="237"/>
      <c r="Q49" s="130">
        <f t="shared" si="0"/>
        <v>0</v>
      </c>
      <c r="R49" s="131"/>
      <c r="S49" s="42"/>
      <c r="T49" s="43"/>
      <c r="U49" s="44"/>
      <c r="V49" s="45"/>
      <c r="W49" s="44"/>
      <c r="X49" s="44"/>
      <c r="Y49" s="44"/>
      <c r="Z49" s="44"/>
      <c r="AA49" s="105"/>
      <c r="AB49" s="107"/>
    </row>
    <row r="50" spans="2:28" ht="15" customHeight="1">
      <c r="B50" s="118" t="s">
        <v>38</v>
      </c>
      <c r="C50" s="74"/>
      <c r="D50" s="121" t="s">
        <v>96</v>
      </c>
      <c r="E50" s="122"/>
      <c r="F50" s="84"/>
      <c r="G50" s="62" t="s">
        <v>92</v>
      </c>
      <c r="H50" s="85"/>
      <c r="I50" s="63" t="s">
        <v>93</v>
      </c>
      <c r="J50" s="84"/>
      <c r="K50" s="62" t="s">
        <v>92</v>
      </c>
      <c r="L50" s="85"/>
      <c r="M50" s="63" t="s">
        <v>93</v>
      </c>
      <c r="N50" s="84"/>
      <c r="O50" s="62" t="s">
        <v>92</v>
      </c>
      <c r="P50" s="85"/>
      <c r="Q50" s="63" t="s">
        <v>93</v>
      </c>
      <c r="R50" s="84"/>
      <c r="S50" s="62" t="s">
        <v>92</v>
      </c>
      <c r="T50" s="85"/>
      <c r="U50" s="63" t="s">
        <v>93</v>
      </c>
      <c r="V50" s="84"/>
      <c r="W50" s="62" t="s">
        <v>92</v>
      </c>
      <c r="X50" s="85"/>
      <c r="Y50" s="63" t="s">
        <v>93</v>
      </c>
      <c r="Z50" s="4"/>
      <c r="AA50" s="9"/>
      <c r="AB50" s="22"/>
    </row>
    <row r="51" spans="2:28" ht="15" customHeight="1">
      <c r="B51" s="119"/>
      <c r="C51" s="73"/>
      <c r="D51" s="75"/>
      <c r="E51" s="67"/>
      <c r="F51" s="64" t="s">
        <v>95</v>
      </c>
      <c r="G51" s="86"/>
      <c r="H51" s="66" t="s">
        <v>94</v>
      </c>
      <c r="I51" s="67"/>
      <c r="J51" s="64" t="s">
        <v>95</v>
      </c>
      <c r="K51" s="86"/>
      <c r="L51" s="66" t="s">
        <v>94</v>
      </c>
      <c r="M51" s="67"/>
      <c r="N51" s="64" t="s">
        <v>95</v>
      </c>
      <c r="O51" s="86"/>
      <c r="P51" s="66" t="s">
        <v>94</v>
      </c>
      <c r="Q51" s="67"/>
      <c r="R51" s="64" t="s">
        <v>95</v>
      </c>
      <c r="S51" s="86"/>
      <c r="T51" s="66" t="s">
        <v>94</v>
      </c>
      <c r="U51" s="67"/>
      <c r="V51" s="64" t="s">
        <v>95</v>
      </c>
      <c r="W51" s="86"/>
      <c r="X51" s="66" t="s">
        <v>94</v>
      </c>
      <c r="Y51" s="67"/>
      <c r="Z51" s="9"/>
      <c r="AA51" s="9"/>
      <c r="AB51" s="21"/>
    </row>
    <row r="52" spans="2:28" ht="15" customHeight="1">
      <c r="B52" s="119"/>
      <c r="C52" s="71" t="s">
        <v>97</v>
      </c>
      <c r="D52" s="72"/>
      <c r="E52" s="76"/>
      <c r="F52" s="110" t="s">
        <v>77</v>
      </c>
      <c r="G52" s="111"/>
      <c r="H52" s="116" t="s">
        <v>50</v>
      </c>
      <c r="I52" s="117"/>
      <c r="J52" s="110" t="s">
        <v>77</v>
      </c>
      <c r="K52" s="111"/>
      <c r="L52" s="116" t="s">
        <v>50</v>
      </c>
      <c r="M52" s="117"/>
      <c r="N52" s="110" t="s">
        <v>77</v>
      </c>
      <c r="O52" s="111"/>
      <c r="P52" s="116" t="s">
        <v>50</v>
      </c>
      <c r="Q52" s="117"/>
      <c r="R52" s="110" t="s">
        <v>77</v>
      </c>
      <c r="S52" s="111"/>
      <c r="T52" s="116" t="s">
        <v>50</v>
      </c>
      <c r="U52" s="117"/>
      <c r="V52" s="110" t="s">
        <v>77</v>
      </c>
      <c r="W52" s="111"/>
      <c r="X52" s="116" t="s">
        <v>50</v>
      </c>
      <c r="Y52" s="117"/>
      <c r="Z52" s="9"/>
      <c r="AA52" s="9"/>
      <c r="AB52" s="21"/>
    </row>
    <row r="53" spans="2:28" ht="20.100000000000001" customHeight="1">
      <c r="B53" s="119"/>
      <c r="C53" s="60" t="s">
        <v>21</v>
      </c>
      <c r="D53" s="123">
        <v>1310</v>
      </c>
      <c r="E53" s="124"/>
      <c r="F53" s="240"/>
      <c r="G53" s="241"/>
      <c r="H53" s="100">
        <f>$D$53*F53</f>
        <v>0</v>
      </c>
      <c r="I53" s="101"/>
      <c r="J53" s="240"/>
      <c r="K53" s="241"/>
      <c r="L53" s="100">
        <f>$D$53*J53</f>
        <v>0</v>
      </c>
      <c r="M53" s="101"/>
      <c r="N53" s="240"/>
      <c r="O53" s="241"/>
      <c r="P53" s="100">
        <f>$D$53*N53</f>
        <v>0</v>
      </c>
      <c r="Q53" s="101"/>
      <c r="R53" s="240"/>
      <c r="S53" s="241"/>
      <c r="T53" s="100">
        <f>$D$53*R53</f>
        <v>0</v>
      </c>
      <c r="U53" s="101"/>
      <c r="V53" s="240"/>
      <c r="W53" s="241"/>
      <c r="X53" s="100">
        <f>$D$53*V53</f>
        <v>0</v>
      </c>
      <c r="Y53" s="101"/>
      <c r="Z53" s="102">
        <f>SUM(H53:I54,L53:M54,P53:Q54,T53:U54,X53:Y54)</f>
        <v>0</v>
      </c>
      <c r="AA53" s="103"/>
      <c r="AB53" s="104"/>
    </row>
    <row r="54" spans="2:28" ht="20.100000000000001" customHeight="1">
      <c r="B54" s="120"/>
      <c r="C54" s="108" t="s">
        <v>91</v>
      </c>
      <c r="D54" s="109"/>
      <c r="E54" s="53">
        <v>650</v>
      </c>
      <c r="F54" s="242"/>
      <c r="G54" s="237"/>
      <c r="H54" s="112">
        <f>$E$54*F54</f>
        <v>0</v>
      </c>
      <c r="I54" s="113"/>
      <c r="J54" s="242"/>
      <c r="K54" s="237"/>
      <c r="L54" s="112">
        <f>$E$54*J54</f>
        <v>0</v>
      </c>
      <c r="M54" s="113"/>
      <c r="N54" s="242"/>
      <c r="O54" s="237"/>
      <c r="P54" s="112">
        <f>$E$54*N54</f>
        <v>0</v>
      </c>
      <c r="Q54" s="113"/>
      <c r="R54" s="242"/>
      <c r="S54" s="237"/>
      <c r="T54" s="112">
        <f>$E$54*R54</f>
        <v>0</v>
      </c>
      <c r="U54" s="113"/>
      <c r="V54" s="242"/>
      <c r="W54" s="237"/>
      <c r="X54" s="112">
        <f>$E$54*V54</f>
        <v>0</v>
      </c>
      <c r="Y54" s="113"/>
      <c r="Z54" s="105"/>
      <c r="AA54" s="106"/>
      <c r="AB54" s="107"/>
    </row>
    <row r="55" spans="2:28" ht="22.5" customHeight="1">
      <c r="B55" s="96" t="s">
        <v>47</v>
      </c>
      <c r="C55" s="97"/>
      <c r="D55" s="3" t="s">
        <v>48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21"/>
    </row>
    <row r="56" spans="2:28" ht="22.5" customHeight="1">
      <c r="B56" s="98" t="s">
        <v>46</v>
      </c>
      <c r="C56" s="99"/>
      <c r="D56" s="6" t="s">
        <v>51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20"/>
    </row>
    <row r="63" spans="2:28">
      <c r="H63" s="65"/>
    </row>
    <row r="64" spans="2:28">
      <c r="H64" s="66"/>
    </row>
    <row r="65" spans="8:8">
      <c r="H65" s="66"/>
    </row>
    <row r="66" spans="8:8">
      <c r="H66" s="66"/>
    </row>
    <row r="67" spans="8:8">
      <c r="H67" s="66"/>
    </row>
  </sheetData>
  <mergeCells count="331">
    <mergeCell ref="B15:D15"/>
    <mergeCell ref="Y19:AA19"/>
    <mergeCell ref="E16:H16"/>
    <mergeCell ref="E18:F18"/>
    <mergeCell ref="E19:F19"/>
    <mergeCell ref="G18:H18"/>
    <mergeCell ref="G19:H19"/>
    <mergeCell ref="C18:D18"/>
    <mergeCell ref="C19:D19"/>
    <mergeCell ref="S18:T18"/>
    <mergeCell ref="Q19:R19"/>
    <mergeCell ref="C16:D17"/>
    <mergeCell ref="Y16:AB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I18:J18"/>
    <mergeCell ref="B55:C55"/>
    <mergeCell ref="B56:C56"/>
    <mergeCell ref="I31:J31"/>
    <mergeCell ref="K31:L31"/>
    <mergeCell ref="I33:J33"/>
    <mergeCell ref="K33:L33"/>
    <mergeCell ref="I35:J35"/>
    <mergeCell ref="K35:L35"/>
    <mergeCell ref="B50:B54"/>
    <mergeCell ref="I48:J48"/>
    <mergeCell ref="K48:L48"/>
    <mergeCell ref="H52:I52"/>
    <mergeCell ref="H53:I53"/>
    <mergeCell ref="H54:I54"/>
    <mergeCell ref="D37:D43"/>
    <mergeCell ref="I41:J41"/>
    <mergeCell ref="K41:L41"/>
    <mergeCell ref="I47:J47"/>
    <mergeCell ref="K47:L47"/>
    <mergeCell ref="K39:L39"/>
    <mergeCell ref="E38:H38"/>
    <mergeCell ref="C22:C36"/>
    <mergeCell ref="D31:D36"/>
    <mergeCell ref="E31:H32"/>
    <mergeCell ref="B2:Y2"/>
    <mergeCell ref="I16:L16"/>
    <mergeCell ref="M16:P16"/>
    <mergeCell ref="Q16:T16"/>
    <mergeCell ref="U16:X16"/>
    <mergeCell ref="B7:B10"/>
    <mergeCell ref="S21:T21"/>
    <mergeCell ref="O21:P21"/>
    <mergeCell ref="Q21:R21"/>
    <mergeCell ref="W21:X21"/>
    <mergeCell ref="U21:V21"/>
    <mergeCell ref="Y21:Z21"/>
    <mergeCell ref="S19:T19"/>
    <mergeCell ref="B16:B19"/>
    <mergeCell ref="M21:N21"/>
    <mergeCell ref="K21:L21"/>
    <mergeCell ref="U18:V18"/>
    <mergeCell ref="W18:X18"/>
    <mergeCell ref="U19:V19"/>
    <mergeCell ref="W19:X19"/>
    <mergeCell ref="B20:J21"/>
    <mergeCell ref="K20:R20"/>
    <mergeCell ref="S20:Z20"/>
    <mergeCell ref="B13:D14"/>
    <mergeCell ref="D22:D30"/>
    <mergeCell ref="K26:L26"/>
    <mergeCell ref="K28:L28"/>
    <mergeCell ref="I22:J22"/>
    <mergeCell ref="K25:L25"/>
    <mergeCell ref="K27:L27"/>
    <mergeCell ref="I30:J30"/>
    <mergeCell ref="K30:L30"/>
    <mergeCell ref="E24:H25"/>
    <mergeCell ref="E26:H27"/>
    <mergeCell ref="I23:J23"/>
    <mergeCell ref="I25:J25"/>
    <mergeCell ref="I27:J27"/>
    <mergeCell ref="K23:L23"/>
    <mergeCell ref="E48:H49"/>
    <mergeCell ref="Y22:Z22"/>
    <mergeCell ref="W24:X24"/>
    <mergeCell ref="S22:T22"/>
    <mergeCell ref="S24:T24"/>
    <mergeCell ref="S26:T26"/>
    <mergeCell ref="Y41:Z41"/>
    <mergeCell ref="U22:V22"/>
    <mergeCell ref="U24:V24"/>
    <mergeCell ref="U26:V26"/>
    <mergeCell ref="U28:V28"/>
    <mergeCell ref="E28:H29"/>
    <mergeCell ref="E22:H23"/>
    <mergeCell ref="I24:J24"/>
    <mergeCell ref="I26:J26"/>
    <mergeCell ref="I28:J28"/>
    <mergeCell ref="K22:L22"/>
    <mergeCell ref="K24:L24"/>
    <mergeCell ref="W22:X22"/>
    <mergeCell ref="W28:X28"/>
    <mergeCell ref="Y28:Z28"/>
    <mergeCell ref="W30:X30"/>
    <mergeCell ref="Y30:Z30"/>
    <mergeCell ref="Y24:Z24"/>
    <mergeCell ref="S29:T29"/>
    <mergeCell ref="I43:J43"/>
    <mergeCell ref="K43:L43"/>
    <mergeCell ref="M43:N43"/>
    <mergeCell ref="O27:P27"/>
    <mergeCell ref="M29:N29"/>
    <mergeCell ref="O29:P29"/>
    <mergeCell ref="O48:P48"/>
    <mergeCell ref="Q48:R48"/>
    <mergeCell ref="M48:N48"/>
    <mergeCell ref="Q30:R30"/>
    <mergeCell ref="Q28:R28"/>
    <mergeCell ref="M39:N39"/>
    <mergeCell ref="O39:P39"/>
    <mergeCell ref="Q39:R39"/>
    <mergeCell ref="I40:J40"/>
    <mergeCell ref="K40:L40"/>
    <mergeCell ref="M40:N40"/>
    <mergeCell ref="O40:P40"/>
    <mergeCell ref="Q40:R40"/>
    <mergeCell ref="I29:J29"/>
    <mergeCell ref="M31:N31"/>
    <mergeCell ref="O31:P31"/>
    <mergeCell ref="Q31:R31"/>
    <mergeCell ref="W26:X26"/>
    <mergeCell ref="AA29:AB30"/>
    <mergeCell ref="O41:P41"/>
    <mergeCell ref="O45:P45"/>
    <mergeCell ref="Q45:R45"/>
    <mergeCell ref="I46:J46"/>
    <mergeCell ref="K46:L46"/>
    <mergeCell ref="M46:N46"/>
    <mergeCell ref="O46:P46"/>
    <mergeCell ref="Q46:R46"/>
    <mergeCell ref="Q41:R41"/>
    <mergeCell ref="I42:J42"/>
    <mergeCell ref="K42:L42"/>
    <mergeCell ref="S40:T40"/>
    <mergeCell ref="U40:V40"/>
    <mergeCell ref="Q29:R29"/>
    <mergeCell ref="S30:T30"/>
    <mergeCell ref="U30:V30"/>
    <mergeCell ref="M30:N30"/>
    <mergeCell ref="O30:P30"/>
    <mergeCell ref="M41:N41"/>
    <mergeCell ref="AA41:AB41"/>
    <mergeCell ref="AA38:AB38"/>
    <mergeCell ref="AA39:AB39"/>
    <mergeCell ref="Q18:R18"/>
    <mergeCell ref="M23:N23"/>
    <mergeCell ref="O23:P23"/>
    <mergeCell ref="O26:P26"/>
    <mergeCell ref="Y29:Z29"/>
    <mergeCell ref="Q23:R23"/>
    <mergeCell ref="Q25:R25"/>
    <mergeCell ref="Q27:R27"/>
    <mergeCell ref="S23:T23"/>
    <mergeCell ref="U23:V23"/>
    <mergeCell ref="S25:T25"/>
    <mergeCell ref="U25:V25"/>
    <mergeCell ref="S27:T27"/>
    <mergeCell ref="U27:V27"/>
    <mergeCell ref="Y26:Z26"/>
    <mergeCell ref="Y23:Z23"/>
    <mergeCell ref="Y25:Z25"/>
    <mergeCell ref="Y27:Z27"/>
    <mergeCell ref="W23:X23"/>
    <mergeCell ref="W25:X25"/>
    <mergeCell ref="W27:X27"/>
    <mergeCell ref="U29:V29"/>
    <mergeCell ref="W29:X29"/>
    <mergeCell ref="S28:T28"/>
    <mergeCell ref="K36:L36"/>
    <mergeCell ref="M32:N32"/>
    <mergeCell ref="M35:N35"/>
    <mergeCell ref="I19:J19"/>
    <mergeCell ref="Q22:R22"/>
    <mergeCell ref="Q24:R24"/>
    <mergeCell ref="Q26:R26"/>
    <mergeCell ref="M22:N22"/>
    <mergeCell ref="M24:N24"/>
    <mergeCell ref="O22:P22"/>
    <mergeCell ref="O24:P24"/>
    <mergeCell ref="M26:N26"/>
    <mergeCell ref="O32:P32"/>
    <mergeCell ref="K18:L18"/>
    <mergeCell ref="K19:L19"/>
    <mergeCell ref="M18:N18"/>
    <mergeCell ref="O18:P18"/>
    <mergeCell ref="M19:N19"/>
    <mergeCell ref="O19:P19"/>
    <mergeCell ref="K29:L29"/>
    <mergeCell ref="W42:X42"/>
    <mergeCell ref="Y42:Z42"/>
    <mergeCell ref="Q32:R32"/>
    <mergeCell ref="M34:N34"/>
    <mergeCell ref="O34:P34"/>
    <mergeCell ref="Q34:R34"/>
    <mergeCell ref="M36:N36"/>
    <mergeCell ref="O36:P36"/>
    <mergeCell ref="S39:T39"/>
    <mergeCell ref="U39:V39"/>
    <mergeCell ref="W39:X39"/>
    <mergeCell ref="Y39:Z39"/>
    <mergeCell ref="M28:N28"/>
    <mergeCell ref="O28:P28"/>
    <mergeCell ref="M25:N25"/>
    <mergeCell ref="O25:P25"/>
    <mergeCell ref="M27:N27"/>
    <mergeCell ref="AA35:AB36"/>
    <mergeCell ref="O35:P35"/>
    <mergeCell ref="Q35:R35"/>
    <mergeCell ref="M33:N33"/>
    <mergeCell ref="O33:P33"/>
    <mergeCell ref="Q33:R33"/>
    <mergeCell ref="Q36:R36"/>
    <mergeCell ref="AA37:AB37"/>
    <mergeCell ref="S38:T38"/>
    <mergeCell ref="Y37:Z37"/>
    <mergeCell ref="S37:T37"/>
    <mergeCell ref="U37:V37"/>
    <mergeCell ref="U38:V38"/>
    <mergeCell ref="W38:X38"/>
    <mergeCell ref="Y38:Z38"/>
    <mergeCell ref="W37:X37"/>
    <mergeCell ref="S43:T43"/>
    <mergeCell ref="U43:V43"/>
    <mergeCell ref="AA42:AB43"/>
    <mergeCell ref="W43:X43"/>
    <mergeCell ref="Y43:Z43"/>
    <mergeCell ref="S41:T41"/>
    <mergeCell ref="U41:V41"/>
    <mergeCell ref="W41:X41"/>
    <mergeCell ref="F53:G53"/>
    <mergeCell ref="Z53:AB54"/>
    <mergeCell ref="P54:Q54"/>
    <mergeCell ref="R54:S54"/>
    <mergeCell ref="T54:U54"/>
    <mergeCell ref="V53:W53"/>
    <mergeCell ref="V54:W54"/>
    <mergeCell ref="M47:N47"/>
    <mergeCell ref="O47:P47"/>
    <mergeCell ref="Q47:R47"/>
    <mergeCell ref="O43:P43"/>
    <mergeCell ref="Q43:R43"/>
    <mergeCell ref="M42:N42"/>
    <mergeCell ref="O42:P42"/>
    <mergeCell ref="Q42:R42"/>
    <mergeCell ref="U42:V42"/>
    <mergeCell ref="B22:B49"/>
    <mergeCell ref="C37:C49"/>
    <mergeCell ref="D44:D49"/>
    <mergeCell ref="I44:J44"/>
    <mergeCell ref="K44:L44"/>
    <mergeCell ref="M44:N44"/>
    <mergeCell ref="O44:P44"/>
    <mergeCell ref="Q44:R44"/>
    <mergeCell ref="I45:J45"/>
    <mergeCell ref="K45:L45"/>
    <mergeCell ref="M45:N45"/>
    <mergeCell ref="E41:H42"/>
    <mergeCell ref="I37:J37"/>
    <mergeCell ref="K37:L37"/>
    <mergeCell ref="M37:N37"/>
    <mergeCell ref="O37:P37"/>
    <mergeCell ref="Q37:R37"/>
    <mergeCell ref="E33:H34"/>
    <mergeCell ref="E35:H36"/>
    <mergeCell ref="I32:J32"/>
    <mergeCell ref="I34:J34"/>
    <mergeCell ref="I36:J36"/>
    <mergeCell ref="K32:L32"/>
    <mergeCell ref="K34:L34"/>
    <mergeCell ref="D53:E53"/>
    <mergeCell ref="D50:E50"/>
    <mergeCell ref="X52:Y52"/>
    <mergeCell ref="X53:Y53"/>
    <mergeCell ref="X54:Y54"/>
    <mergeCell ref="N52:O52"/>
    <mergeCell ref="P52:Q52"/>
    <mergeCell ref="R52:S52"/>
    <mergeCell ref="T52:U52"/>
    <mergeCell ref="J53:K53"/>
    <mergeCell ref="L53:M53"/>
    <mergeCell ref="N53:O53"/>
    <mergeCell ref="P53:Q53"/>
    <mergeCell ref="R53:S53"/>
    <mergeCell ref="T53:U53"/>
    <mergeCell ref="C54:D54"/>
    <mergeCell ref="F52:G52"/>
    <mergeCell ref="F54:G54"/>
    <mergeCell ref="J52:K52"/>
    <mergeCell ref="L52:M52"/>
    <mergeCell ref="J54:K54"/>
    <mergeCell ref="L54:M54"/>
    <mergeCell ref="V52:W52"/>
    <mergeCell ref="N54:O54"/>
    <mergeCell ref="E10:K10"/>
    <mergeCell ref="N10:Q10"/>
    <mergeCell ref="E8:O8"/>
    <mergeCell ref="F14:O14"/>
    <mergeCell ref="U8:AA8"/>
    <mergeCell ref="U10:AA10"/>
    <mergeCell ref="E45:H45"/>
    <mergeCell ref="AA20:AB21"/>
    <mergeCell ref="AA48:AB49"/>
    <mergeCell ref="K49:L49"/>
    <mergeCell ref="M49:N49"/>
    <mergeCell ref="O49:P49"/>
    <mergeCell ref="I38:J38"/>
    <mergeCell ref="K38:L38"/>
    <mergeCell ref="M38:N38"/>
    <mergeCell ref="O38:P38"/>
    <mergeCell ref="Q38:R38"/>
    <mergeCell ref="I39:J39"/>
    <mergeCell ref="I49:J49"/>
    <mergeCell ref="Q49:R49"/>
    <mergeCell ref="W40:X40"/>
    <mergeCell ref="Y40:Z40"/>
    <mergeCell ref="AA40:AB40"/>
    <mergeCell ref="S42:T42"/>
  </mergeCells>
  <phoneticPr fontId="1"/>
  <conditionalFormatting sqref="E8">
    <cfRule type="expression" dxfId="20" priority="27">
      <formula>E8=""</formula>
    </cfRule>
  </conditionalFormatting>
  <conditionalFormatting sqref="U8">
    <cfRule type="expression" dxfId="19" priority="26">
      <formula>U8=""</formula>
    </cfRule>
  </conditionalFormatting>
  <conditionalFormatting sqref="U10 N10:Q10 E10:K10">
    <cfRule type="expression" dxfId="18" priority="25">
      <formula>E10=""</formula>
    </cfRule>
  </conditionalFormatting>
  <conditionalFormatting sqref="F14 F15:L15">
    <cfRule type="expression" dxfId="17" priority="24">
      <formula>F14=""</formula>
    </cfRule>
  </conditionalFormatting>
  <conditionalFormatting sqref="F15">
    <cfRule type="expression" dxfId="16" priority="23">
      <formula>F15=""</formula>
    </cfRule>
  </conditionalFormatting>
  <conditionalFormatting sqref="AA15 Y15 V15 T15 R15 P15 L15 J15 H15">
    <cfRule type="expression" dxfId="15" priority="22">
      <formula>H15=""</formula>
    </cfRule>
  </conditionalFormatting>
  <conditionalFormatting sqref="AA15 Y15 V15 T15 R15 P15">
    <cfRule type="expression" dxfId="14" priority="21">
      <formula>P15=""</formula>
    </cfRule>
  </conditionalFormatting>
  <conditionalFormatting sqref="G19 W19 S19 O19 K19">
    <cfRule type="expression" dxfId="13" priority="20">
      <formula>G19=""</formula>
    </cfRule>
  </conditionalFormatting>
  <conditionalFormatting sqref="G19 W19 S19 O19 K19">
    <cfRule type="expression" dxfId="12" priority="19">
      <formula>G19=""</formula>
    </cfRule>
  </conditionalFormatting>
  <conditionalFormatting sqref="M37:M49 O37:O49">
    <cfRule type="expression" dxfId="11" priority="18">
      <formula>M37=""</formula>
    </cfRule>
  </conditionalFormatting>
  <conditionalFormatting sqref="M37:M49 O37:O49">
    <cfRule type="expression" dxfId="10" priority="17">
      <formula>M37=""</formula>
    </cfRule>
  </conditionalFormatting>
  <conditionalFormatting sqref="G51 K51 O51 S51 W51 X50 V50 T50 R50 P50 N50 L50 J50 H50 F50">
    <cfRule type="expression" dxfId="9" priority="14">
      <formula>F50=""</formula>
    </cfRule>
  </conditionalFormatting>
  <conditionalFormatting sqref="G51 K51 O51 S51 W51 X50 V50 T50 R50 P50 N50 L50 J50 H50 F50">
    <cfRule type="expression" dxfId="8" priority="13">
      <formula>F50=""</formula>
    </cfRule>
  </conditionalFormatting>
  <conditionalFormatting sqref="V53:V54 R53:R54 N53:N54 J53:J54 F53:F54">
    <cfRule type="expression" dxfId="7" priority="12">
      <formula>F53=""</formula>
    </cfRule>
  </conditionalFormatting>
  <conditionalFormatting sqref="V53:V54 R53:R54 N53:N54 J53:J54 F53:F54">
    <cfRule type="expression" dxfId="6" priority="11">
      <formula>F53=""</formula>
    </cfRule>
  </conditionalFormatting>
  <conditionalFormatting sqref="V4">
    <cfRule type="expression" dxfId="5" priority="6">
      <formula>V4=""</formula>
    </cfRule>
  </conditionalFormatting>
  <conditionalFormatting sqref="V4">
    <cfRule type="expression" dxfId="4" priority="5">
      <formula>V4=""</formula>
    </cfRule>
  </conditionalFormatting>
  <conditionalFormatting sqref="Z4 X4">
    <cfRule type="expression" dxfId="3" priority="4">
      <formula>X4=""</formula>
    </cfRule>
  </conditionalFormatting>
  <conditionalFormatting sqref="Z4 X4">
    <cfRule type="expression" dxfId="2" priority="3">
      <formula>X4=""</formula>
    </cfRule>
  </conditionalFormatting>
  <conditionalFormatting sqref="U37:U43 W37:W43">
    <cfRule type="expression" dxfId="1" priority="2">
      <formula>U37=""</formula>
    </cfRule>
  </conditionalFormatting>
  <conditionalFormatting sqref="U37:U43 W37:W43">
    <cfRule type="expression" dxfId="0" priority="1">
      <formula>U37=""</formula>
    </cfRule>
  </conditionalFormatting>
  <pageMargins left="0.31496062992125984" right="0.11811023622047245" top="0.15748031496062992" bottom="0.15748031496062992" header="0.23622047244094491" footer="0.31496062992125984"/>
  <pageSetup paperSize="9" scale="87" orientation="portrait" blackAndWhite="1" r:id="rId1"/>
  <rowBreaks count="1" manualBreakCount="1">
    <brk id="57" max="28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61"/>
  <sheetViews>
    <sheetView showZeros="0" zoomScale="85" zoomScaleNormal="85" workbookViewId="0">
      <selection activeCell="O14" sqref="O14"/>
    </sheetView>
  </sheetViews>
  <sheetFormatPr defaultRowHeight="12"/>
  <cols>
    <col min="1" max="1" width="3.625" style="1" customWidth="1"/>
    <col min="2" max="28" width="4.125" style="1" customWidth="1"/>
    <col min="29" max="29" width="1.5" style="1" customWidth="1"/>
    <col min="30" max="16384" width="9" style="1"/>
  </cols>
  <sheetData>
    <row r="1" spans="2:29" ht="7.5" customHeight="1"/>
    <row r="2" spans="2:29" ht="17.25">
      <c r="B2" s="199" t="s">
        <v>78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</row>
    <row r="3" spans="2:29" ht="18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X3" s="18" t="s">
        <v>1</v>
      </c>
      <c r="Y3" s="46"/>
      <c r="Z3" s="46"/>
      <c r="AA3" s="46" t="s">
        <v>2</v>
      </c>
    </row>
    <row r="4" spans="2:29" ht="18.75" customHeight="1">
      <c r="U4" s="77" t="s">
        <v>103</v>
      </c>
      <c r="W4" s="46" t="s">
        <v>3</v>
      </c>
      <c r="X4" s="46"/>
      <c r="Y4" s="46" t="s">
        <v>4</v>
      </c>
      <c r="Z4" s="46"/>
      <c r="AA4" s="46" t="s">
        <v>5</v>
      </c>
    </row>
    <row r="5" spans="2:29" ht="15" customHeight="1">
      <c r="B5" s="47"/>
      <c r="O5" t="s">
        <v>61</v>
      </c>
      <c r="X5" s="245" t="s">
        <v>114</v>
      </c>
      <c r="Y5" s="245"/>
      <c r="Z5" s="245"/>
      <c r="AA5" s="245"/>
      <c r="AB5" s="245"/>
    </row>
    <row r="6" spans="2:29" ht="15" customHeight="1">
      <c r="O6" s="46" t="s">
        <v>112</v>
      </c>
      <c r="X6" s="245" t="s">
        <v>115</v>
      </c>
      <c r="Y6" s="245"/>
      <c r="Z6" s="245"/>
      <c r="AA6" s="245"/>
      <c r="AB6" s="245"/>
    </row>
    <row r="7" spans="2:29" ht="15" customHeight="1">
      <c r="P7" s="46" t="s">
        <v>62</v>
      </c>
      <c r="Q7" s="46"/>
      <c r="R7" s="227" t="s">
        <v>116</v>
      </c>
      <c r="S7" s="227"/>
    </row>
    <row r="8" spans="2:29" ht="14.25" customHeight="1">
      <c r="B8" s="200" t="s">
        <v>6</v>
      </c>
      <c r="C8" s="87" t="s">
        <v>7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4"/>
      <c r="R8" s="87" t="s">
        <v>9</v>
      </c>
      <c r="S8" s="32"/>
      <c r="T8" s="32"/>
      <c r="U8" s="32"/>
      <c r="V8" s="4"/>
      <c r="W8" s="4"/>
      <c r="X8" s="4"/>
      <c r="Y8" s="4"/>
      <c r="Z8" s="4"/>
      <c r="AA8" s="4"/>
      <c r="AB8" s="22"/>
    </row>
    <row r="9" spans="2:29" ht="19.5" customHeight="1">
      <c r="B9" s="201"/>
      <c r="C9" s="48"/>
      <c r="D9" s="44"/>
      <c r="E9" s="55">
        <f>申請書!E8</f>
        <v>0</v>
      </c>
      <c r="F9" s="55"/>
      <c r="G9" s="44"/>
      <c r="H9" s="44"/>
      <c r="I9" s="44"/>
      <c r="J9" s="44"/>
      <c r="K9" s="44"/>
      <c r="L9" s="44"/>
      <c r="M9" s="44"/>
      <c r="N9" s="44"/>
      <c r="O9" s="44"/>
      <c r="P9" s="44"/>
      <c r="Q9" s="49"/>
      <c r="R9" s="48"/>
      <c r="S9" s="44"/>
      <c r="T9" s="44"/>
      <c r="U9" s="55">
        <f>申請書!U8</f>
        <v>0</v>
      </c>
      <c r="V9" s="7"/>
      <c r="W9" s="7"/>
      <c r="X9" s="7"/>
      <c r="Y9" s="7"/>
      <c r="Z9" s="7"/>
      <c r="AA9" s="7"/>
      <c r="AB9" s="20"/>
    </row>
    <row r="10" spans="2:29" ht="13.5" customHeight="1">
      <c r="B10" s="201"/>
      <c r="C10" s="88" t="s">
        <v>8</v>
      </c>
      <c r="D10" s="39"/>
      <c r="E10" s="39"/>
      <c r="F10" s="59"/>
      <c r="G10" s="39"/>
      <c r="H10" s="39"/>
      <c r="I10" s="39"/>
      <c r="J10" s="39"/>
      <c r="K10" s="39"/>
      <c r="L10" s="39"/>
      <c r="M10" s="39"/>
      <c r="N10" s="39"/>
      <c r="O10" s="39"/>
      <c r="P10" s="32"/>
      <c r="Q10" s="34"/>
      <c r="R10" s="89" t="s">
        <v>10</v>
      </c>
      <c r="S10" s="39"/>
      <c r="T10" s="39"/>
      <c r="U10" s="39"/>
      <c r="V10" s="9"/>
      <c r="W10" s="9"/>
      <c r="X10" s="9"/>
      <c r="Y10" s="9"/>
      <c r="Z10" s="9"/>
      <c r="AA10" s="9"/>
      <c r="AB10" s="21"/>
    </row>
    <row r="11" spans="2:29" ht="19.5" customHeight="1">
      <c r="B11" s="202"/>
      <c r="C11" s="44"/>
      <c r="D11" s="44"/>
      <c r="E11" s="55">
        <f>申請書!E10</f>
        <v>0</v>
      </c>
      <c r="F11" s="55"/>
      <c r="G11" s="44"/>
      <c r="H11" s="44"/>
      <c r="I11" s="44"/>
      <c r="J11" s="44"/>
      <c r="K11" s="19"/>
      <c r="L11" s="19"/>
      <c r="M11" s="44" t="s">
        <v>36</v>
      </c>
      <c r="N11" s="44">
        <f>申請書!N10</f>
        <v>0</v>
      </c>
      <c r="O11" s="44"/>
      <c r="P11" s="44"/>
      <c r="Q11" s="49"/>
      <c r="R11" s="48" t="s">
        <v>100</v>
      </c>
      <c r="S11" s="44"/>
      <c r="T11" s="44"/>
      <c r="U11" s="55">
        <f>申請書!U10</f>
        <v>0</v>
      </c>
      <c r="V11" s="7"/>
      <c r="W11" s="7"/>
      <c r="X11" s="7"/>
      <c r="Y11" s="7"/>
      <c r="Z11" s="7"/>
      <c r="AA11" s="7"/>
      <c r="AB11" s="20"/>
    </row>
    <row r="12" spans="2:29" ht="7.5" customHeight="1"/>
    <row r="13" spans="2:29" ht="15" customHeight="1">
      <c r="B13" s="18" t="s">
        <v>11</v>
      </c>
      <c r="C13" s="46"/>
      <c r="D13" s="46"/>
      <c r="E13" s="46"/>
      <c r="F13" s="46" t="s">
        <v>12</v>
      </c>
      <c r="G13" s="46"/>
      <c r="H13" s="46"/>
      <c r="I13" s="46"/>
      <c r="J13" s="46" t="s">
        <v>89</v>
      </c>
      <c r="K13" s="46"/>
      <c r="L13" s="46"/>
      <c r="M13" s="46"/>
      <c r="N13" s="46"/>
      <c r="P13" s="19" t="s">
        <v>57</v>
      </c>
      <c r="Q13" s="44"/>
      <c r="R13" s="44"/>
      <c r="S13" s="44"/>
      <c r="T13" s="44"/>
      <c r="U13" s="19"/>
      <c r="V13" s="19"/>
      <c r="W13" s="19"/>
      <c r="X13" s="19"/>
      <c r="Y13" s="19"/>
      <c r="Z13" s="19"/>
      <c r="AA13" s="19"/>
      <c r="AB13" s="19"/>
    </row>
    <row r="14" spans="2:29" ht="20.100000000000001" customHeight="1">
      <c r="B14" s="203" t="s">
        <v>37</v>
      </c>
      <c r="C14" s="205"/>
      <c r="D14" s="90" t="s">
        <v>45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9"/>
      <c r="Q14" s="34"/>
      <c r="R14" s="39"/>
      <c r="S14" s="39" t="s">
        <v>16</v>
      </c>
      <c r="T14" s="39"/>
      <c r="U14" s="39"/>
      <c r="V14" s="46"/>
      <c r="W14" s="39" t="s">
        <v>17</v>
      </c>
      <c r="X14" s="39" t="s">
        <v>20</v>
      </c>
      <c r="Y14" s="39" t="s">
        <v>18</v>
      </c>
      <c r="Z14" s="46"/>
      <c r="AA14" s="39"/>
      <c r="AB14" s="34" t="s">
        <v>19</v>
      </c>
    </row>
    <row r="15" spans="2:29" ht="22.5" customHeight="1">
      <c r="B15" s="248"/>
      <c r="C15" s="249"/>
      <c r="D15" s="39"/>
      <c r="E15" s="59">
        <f>申請書!F14</f>
        <v>0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49"/>
      <c r="R15" s="39"/>
      <c r="S15" s="39"/>
      <c r="T15" s="39"/>
      <c r="U15" s="39"/>
      <c r="V15" s="46"/>
      <c r="W15" s="39"/>
      <c r="X15" s="39"/>
      <c r="Y15" s="39"/>
      <c r="Z15" s="39"/>
      <c r="AA15" s="39"/>
      <c r="AB15" s="49"/>
    </row>
    <row r="16" spans="2:29" ht="20.100000000000001" customHeight="1">
      <c r="B16" s="209" t="s">
        <v>14</v>
      </c>
      <c r="C16" s="210"/>
      <c r="D16" s="211"/>
      <c r="E16" s="50"/>
      <c r="F16" s="51">
        <f>申請書!F15</f>
        <v>0</v>
      </c>
      <c r="G16" s="51" t="s">
        <v>80</v>
      </c>
      <c r="H16" s="51">
        <f>申請書!H15</f>
        <v>0</v>
      </c>
      <c r="I16" s="51" t="s">
        <v>81</v>
      </c>
      <c r="J16" s="51">
        <f>申請書!J15</f>
        <v>0</v>
      </c>
      <c r="K16" s="51" t="s">
        <v>82</v>
      </c>
      <c r="L16" s="51">
        <f>申請書!L15</f>
        <v>0</v>
      </c>
      <c r="M16" s="51" t="s">
        <v>83</v>
      </c>
      <c r="N16" s="51"/>
      <c r="O16" s="51" t="s">
        <v>84</v>
      </c>
      <c r="P16" s="51">
        <f>申請書!P15</f>
        <v>0</v>
      </c>
      <c r="Q16" s="51" t="s">
        <v>80</v>
      </c>
      <c r="R16" s="51">
        <f>申請書!R15</f>
        <v>0</v>
      </c>
      <c r="S16" s="51" t="s">
        <v>81</v>
      </c>
      <c r="T16" s="51">
        <f>申請書!T15</f>
        <v>0</v>
      </c>
      <c r="U16" s="51" t="s">
        <v>82</v>
      </c>
      <c r="V16" s="51">
        <f>申請書!V15</f>
        <v>0</v>
      </c>
      <c r="W16" s="51" t="s">
        <v>85</v>
      </c>
      <c r="X16" s="51"/>
      <c r="Y16" s="51">
        <f>申請書!Y15</f>
        <v>0</v>
      </c>
      <c r="Z16" s="51" t="s">
        <v>86</v>
      </c>
      <c r="AA16" s="51">
        <f>申請書!AA15</f>
        <v>0</v>
      </c>
      <c r="AB16" s="56" t="s">
        <v>87</v>
      </c>
      <c r="AC16" s="40"/>
    </row>
    <row r="17" spans="2:28" ht="12" customHeight="1">
      <c r="B17" s="212" t="s">
        <v>43</v>
      </c>
      <c r="C17" s="212"/>
      <c r="D17" s="215"/>
      <c r="E17" s="217" t="s">
        <v>70</v>
      </c>
      <c r="F17" s="218"/>
      <c r="G17" s="218"/>
      <c r="H17" s="219"/>
      <c r="I17" s="220" t="s">
        <v>71</v>
      </c>
      <c r="J17" s="221"/>
      <c r="K17" s="221"/>
      <c r="L17" s="222"/>
      <c r="M17" s="217" t="s">
        <v>72</v>
      </c>
      <c r="N17" s="218"/>
      <c r="O17" s="218"/>
      <c r="P17" s="219"/>
      <c r="Q17" s="220" t="s">
        <v>73</v>
      </c>
      <c r="R17" s="221"/>
      <c r="S17" s="221"/>
      <c r="T17" s="222"/>
      <c r="U17" s="209" t="s">
        <v>44</v>
      </c>
      <c r="V17" s="210"/>
      <c r="W17" s="210"/>
      <c r="X17" s="211"/>
      <c r="Y17" s="223" t="s">
        <v>23</v>
      </c>
      <c r="Z17" s="224"/>
      <c r="AA17" s="224"/>
      <c r="AB17" s="225"/>
    </row>
    <row r="18" spans="2:28" ht="12" customHeight="1">
      <c r="B18" s="213"/>
      <c r="C18" s="214"/>
      <c r="D18" s="216"/>
      <c r="E18" s="229" t="s">
        <v>75</v>
      </c>
      <c r="F18" s="230"/>
      <c r="G18" s="192" t="s">
        <v>98</v>
      </c>
      <c r="H18" s="231"/>
      <c r="I18" s="229" t="s">
        <v>75</v>
      </c>
      <c r="J18" s="230"/>
      <c r="K18" s="192" t="s">
        <v>98</v>
      </c>
      <c r="L18" s="231"/>
      <c r="M18" s="229" t="s">
        <v>75</v>
      </c>
      <c r="N18" s="230"/>
      <c r="O18" s="192" t="s">
        <v>98</v>
      </c>
      <c r="P18" s="231"/>
      <c r="Q18" s="229" t="s">
        <v>75</v>
      </c>
      <c r="R18" s="230"/>
      <c r="S18" s="192" t="s">
        <v>98</v>
      </c>
      <c r="T18" s="231"/>
      <c r="U18" s="229" t="s">
        <v>75</v>
      </c>
      <c r="V18" s="230"/>
      <c r="W18" s="192" t="s">
        <v>98</v>
      </c>
      <c r="X18" s="231"/>
      <c r="Y18" s="226"/>
      <c r="Z18" s="227"/>
      <c r="AA18" s="227"/>
      <c r="AB18" s="228"/>
    </row>
    <row r="19" spans="2:28" ht="20.100000000000001" customHeight="1">
      <c r="B19" s="213"/>
      <c r="C19" s="232" t="s">
        <v>24</v>
      </c>
      <c r="D19" s="233"/>
      <c r="E19" s="197">
        <v>1030</v>
      </c>
      <c r="F19" s="198"/>
      <c r="G19" s="195">
        <f>申請書!G18</f>
        <v>0</v>
      </c>
      <c r="H19" s="196"/>
      <c r="I19" s="197">
        <v>1380</v>
      </c>
      <c r="J19" s="198"/>
      <c r="K19" s="195">
        <f>申請書!K18</f>
        <v>0</v>
      </c>
      <c r="L19" s="196"/>
      <c r="M19" s="197">
        <v>1030</v>
      </c>
      <c r="N19" s="198"/>
      <c r="O19" s="195">
        <f>申請書!O18</f>
        <v>0</v>
      </c>
      <c r="P19" s="196"/>
      <c r="Q19" s="197">
        <v>3440</v>
      </c>
      <c r="R19" s="198"/>
      <c r="S19" s="195">
        <f>申請書!S18</f>
        <v>0</v>
      </c>
      <c r="T19" s="196"/>
      <c r="U19" s="197">
        <v>380</v>
      </c>
      <c r="V19" s="198"/>
      <c r="W19" s="195">
        <f>申請書!W18</f>
        <v>0</v>
      </c>
      <c r="X19" s="196"/>
      <c r="Y19" s="40"/>
      <c r="Z19" s="39"/>
      <c r="AA19" s="39"/>
      <c r="AB19" s="41"/>
    </row>
    <row r="20" spans="2:28" ht="20.100000000000001" customHeight="1">
      <c r="B20" s="214"/>
      <c r="C20" s="193" t="s">
        <v>56</v>
      </c>
      <c r="D20" s="194"/>
      <c r="E20" s="137">
        <v>660</v>
      </c>
      <c r="F20" s="177"/>
      <c r="G20" s="178">
        <f>申請書!G19</f>
        <v>0</v>
      </c>
      <c r="H20" s="179"/>
      <c r="I20" s="137">
        <v>880</v>
      </c>
      <c r="J20" s="177"/>
      <c r="K20" s="178">
        <f>申請書!K19</f>
        <v>0</v>
      </c>
      <c r="L20" s="179"/>
      <c r="M20" s="137">
        <v>660</v>
      </c>
      <c r="N20" s="177"/>
      <c r="O20" s="178">
        <f>申請書!O19</f>
        <v>0</v>
      </c>
      <c r="P20" s="179"/>
      <c r="Q20" s="137">
        <v>2210</v>
      </c>
      <c r="R20" s="177"/>
      <c r="S20" s="178">
        <f>申請書!S19</f>
        <v>0</v>
      </c>
      <c r="T20" s="179"/>
      <c r="U20" s="137">
        <v>240</v>
      </c>
      <c r="V20" s="177"/>
      <c r="W20" s="178">
        <f>申請書!W19</f>
        <v>0</v>
      </c>
      <c r="X20" s="179"/>
      <c r="Y20" s="180">
        <f>SUM(E20*G20,I20*K20,M20*O20,Q20*S20,U20*W20)</f>
        <v>0</v>
      </c>
      <c r="Z20" s="181"/>
      <c r="AA20" s="181"/>
      <c r="AB20" s="57" t="s">
        <v>30</v>
      </c>
    </row>
    <row r="21" spans="2:28" ht="12" customHeight="1">
      <c r="B21" s="182" t="s">
        <v>74</v>
      </c>
      <c r="C21" s="121"/>
      <c r="D21" s="121"/>
      <c r="E21" s="121"/>
      <c r="F21" s="121"/>
      <c r="G21" s="121"/>
      <c r="H21" s="121"/>
      <c r="I21" s="121"/>
      <c r="J21" s="122"/>
      <c r="K21" s="182" t="s">
        <v>53</v>
      </c>
      <c r="L21" s="121"/>
      <c r="M21" s="121"/>
      <c r="N21" s="121"/>
      <c r="O21" s="121"/>
      <c r="P21" s="121"/>
      <c r="Q21" s="121"/>
      <c r="R21" s="122"/>
      <c r="S21" s="182" t="s">
        <v>76</v>
      </c>
      <c r="T21" s="121"/>
      <c r="U21" s="121"/>
      <c r="V21" s="121"/>
      <c r="W21" s="121"/>
      <c r="X21" s="121"/>
      <c r="Y21" s="121"/>
      <c r="Z21" s="122"/>
      <c r="AA21" s="184" t="s">
        <v>23</v>
      </c>
      <c r="AB21" s="185"/>
    </row>
    <row r="22" spans="2:28" ht="12" customHeight="1">
      <c r="B22" s="98"/>
      <c r="C22" s="183"/>
      <c r="D22" s="183"/>
      <c r="E22" s="183"/>
      <c r="F22" s="183"/>
      <c r="G22" s="183"/>
      <c r="H22" s="183"/>
      <c r="I22" s="183"/>
      <c r="J22" s="99"/>
      <c r="K22" s="188" t="s">
        <v>75</v>
      </c>
      <c r="L22" s="189"/>
      <c r="M22" s="192" t="s">
        <v>79</v>
      </c>
      <c r="N22" s="192"/>
      <c r="O22" s="192" t="s">
        <v>63</v>
      </c>
      <c r="P22" s="192"/>
      <c r="Q22" s="190" t="s">
        <v>50</v>
      </c>
      <c r="R22" s="191"/>
      <c r="S22" s="188" t="s">
        <v>75</v>
      </c>
      <c r="T22" s="189"/>
      <c r="U22" s="192" t="s">
        <v>79</v>
      </c>
      <c r="V22" s="192"/>
      <c r="W22" s="192" t="s">
        <v>66</v>
      </c>
      <c r="X22" s="192"/>
      <c r="Y22" s="190" t="s">
        <v>50</v>
      </c>
      <c r="Z22" s="191"/>
      <c r="AA22" s="186"/>
      <c r="AB22" s="187"/>
    </row>
    <row r="23" spans="2:28" ht="20.100000000000001" customHeight="1">
      <c r="B23" s="118" t="s">
        <v>15</v>
      </c>
      <c r="C23" s="118" t="s">
        <v>24</v>
      </c>
      <c r="D23" s="171" t="s">
        <v>25</v>
      </c>
      <c r="E23" s="174" t="s">
        <v>26</v>
      </c>
      <c r="F23" s="175"/>
      <c r="G23" s="175"/>
      <c r="H23" s="176"/>
      <c r="I23" s="138" t="s">
        <v>21</v>
      </c>
      <c r="J23" s="139"/>
      <c r="K23" s="140">
        <v>1200</v>
      </c>
      <c r="L23" s="141"/>
      <c r="M23" s="158">
        <f>申請書!M22</f>
        <v>0</v>
      </c>
      <c r="N23" s="158"/>
      <c r="O23" s="159">
        <f>申請書!O22</f>
        <v>0</v>
      </c>
      <c r="P23" s="159"/>
      <c r="Q23" s="142">
        <f t="shared" ref="Q23:Q50" si="0">K23*M23*O23</f>
        <v>0</v>
      </c>
      <c r="R23" s="143"/>
      <c r="S23" s="140">
        <v>600</v>
      </c>
      <c r="T23" s="141"/>
      <c r="U23" s="158">
        <f>申請書!U22</f>
        <v>0</v>
      </c>
      <c r="V23" s="158"/>
      <c r="W23" s="158">
        <f>申請書!W22</f>
        <v>0</v>
      </c>
      <c r="X23" s="158"/>
      <c r="Y23" s="142">
        <f t="shared" ref="Y23:Y31" si="1">S23*U23*W23</f>
        <v>0</v>
      </c>
      <c r="Z23" s="143"/>
      <c r="AA23" s="23"/>
      <c r="AB23" s="24"/>
    </row>
    <row r="24" spans="2:28" ht="20.100000000000001" customHeight="1">
      <c r="B24" s="119"/>
      <c r="C24" s="119"/>
      <c r="D24" s="172"/>
      <c r="E24" s="144"/>
      <c r="F24" s="145"/>
      <c r="G24" s="145"/>
      <c r="H24" s="146"/>
      <c r="I24" s="132" t="s">
        <v>22</v>
      </c>
      <c r="J24" s="133"/>
      <c r="K24" s="128">
        <v>600</v>
      </c>
      <c r="L24" s="130"/>
      <c r="M24" s="129">
        <f>申請書!M23</f>
        <v>0</v>
      </c>
      <c r="N24" s="129"/>
      <c r="O24" s="129">
        <f>申請書!O23</f>
        <v>0</v>
      </c>
      <c r="P24" s="129"/>
      <c r="Q24" s="130">
        <f t="shared" si="0"/>
        <v>0</v>
      </c>
      <c r="R24" s="131"/>
      <c r="S24" s="128">
        <v>300</v>
      </c>
      <c r="T24" s="130"/>
      <c r="U24" s="129">
        <f>申請書!U23</f>
        <v>0</v>
      </c>
      <c r="V24" s="129"/>
      <c r="W24" s="129">
        <f>申請書!W23</f>
        <v>0</v>
      </c>
      <c r="X24" s="129"/>
      <c r="Y24" s="130">
        <f t="shared" si="1"/>
        <v>0</v>
      </c>
      <c r="Z24" s="131"/>
      <c r="AA24" s="25"/>
      <c r="AB24" s="27"/>
    </row>
    <row r="25" spans="2:28" ht="20.100000000000001" customHeight="1">
      <c r="B25" s="119"/>
      <c r="C25" s="119"/>
      <c r="D25" s="172"/>
      <c r="E25" s="163" t="s">
        <v>27</v>
      </c>
      <c r="F25" s="147"/>
      <c r="G25" s="147"/>
      <c r="H25" s="148"/>
      <c r="I25" s="125" t="s">
        <v>21</v>
      </c>
      <c r="J25" s="126"/>
      <c r="K25" s="127">
        <v>1440</v>
      </c>
      <c r="L25" s="128"/>
      <c r="M25" s="129">
        <f>申請書!M24</f>
        <v>0</v>
      </c>
      <c r="N25" s="129"/>
      <c r="O25" s="129">
        <f>申請書!O24</f>
        <v>0</v>
      </c>
      <c r="P25" s="129"/>
      <c r="Q25" s="130">
        <f t="shared" si="0"/>
        <v>0</v>
      </c>
      <c r="R25" s="131"/>
      <c r="S25" s="127">
        <v>720</v>
      </c>
      <c r="T25" s="128"/>
      <c r="U25" s="129">
        <f>申請書!U24</f>
        <v>0</v>
      </c>
      <c r="V25" s="129"/>
      <c r="W25" s="129">
        <f>申請書!W24</f>
        <v>0</v>
      </c>
      <c r="X25" s="129"/>
      <c r="Y25" s="130">
        <f t="shared" si="1"/>
        <v>0</v>
      </c>
      <c r="Z25" s="131"/>
      <c r="AA25" s="23"/>
      <c r="AB25" s="24"/>
    </row>
    <row r="26" spans="2:28" ht="20.100000000000001" customHeight="1">
      <c r="B26" s="119"/>
      <c r="C26" s="119"/>
      <c r="D26" s="172"/>
      <c r="E26" s="144"/>
      <c r="F26" s="145"/>
      <c r="G26" s="145"/>
      <c r="H26" s="146"/>
      <c r="I26" s="132" t="s">
        <v>22</v>
      </c>
      <c r="J26" s="133"/>
      <c r="K26" s="128">
        <v>720</v>
      </c>
      <c r="L26" s="130"/>
      <c r="M26" s="129">
        <f>申請書!M25</f>
        <v>0</v>
      </c>
      <c r="N26" s="129"/>
      <c r="O26" s="129">
        <f>申請書!O25</f>
        <v>0</v>
      </c>
      <c r="P26" s="129"/>
      <c r="Q26" s="130">
        <f t="shared" si="0"/>
        <v>0</v>
      </c>
      <c r="R26" s="131"/>
      <c r="S26" s="128">
        <v>360</v>
      </c>
      <c r="T26" s="130"/>
      <c r="U26" s="129">
        <f>申請書!U25</f>
        <v>0</v>
      </c>
      <c r="V26" s="129"/>
      <c r="W26" s="129">
        <f>申請書!W25</f>
        <v>0</v>
      </c>
      <c r="X26" s="129"/>
      <c r="Y26" s="130">
        <f t="shared" si="1"/>
        <v>0</v>
      </c>
      <c r="Z26" s="131"/>
      <c r="AA26" s="25"/>
      <c r="AB26" s="27"/>
    </row>
    <row r="27" spans="2:28" ht="20.100000000000001" customHeight="1">
      <c r="B27" s="119"/>
      <c r="C27" s="119"/>
      <c r="D27" s="172"/>
      <c r="E27" s="163" t="s">
        <v>28</v>
      </c>
      <c r="F27" s="147"/>
      <c r="G27" s="147"/>
      <c r="H27" s="148"/>
      <c r="I27" s="125" t="s">
        <v>21</v>
      </c>
      <c r="J27" s="126"/>
      <c r="K27" s="127">
        <v>1200</v>
      </c>
      <c r="L27" s="128"/>
      <c r="M27" s="129">
        <f>申請書!M26</f>
        <v>0</v>
      </c>
      <c r="N27" s="129"/>
      <c r="O27" s="129">
        <f>申請書!O26</f>
        <v>0</v>
      </c>
      <c r="P27" s="129"/>
      <c r="Q27" s="130">
        <f t="shared" si="0"/>
        <v>0</v>
      </c>
      <c r="R27" s="131"/>
      <c r="S27" s="127">
        <v>600</v>
      </c>
      <c r="T27" s="128"/>
      <c r="U27" s="129">
        <f>申請書!U26</f>
        <v>0</v>
      </c>
      <c r="V27" s="129"/>
      <c r="W27" s="129">
        <f>申請書!W26</f>
        <v>0</v>
      </c>
      <c r="X27" s="129"/>
      <c r="Y27" s="130">
        <f t="shared" si="1"/>
        <v>0</v>
      </c>
      <c r="Z27" s="131"/>
      <c r="AA27" s="23"/>
      <c r="AB27" s="24"/>
    </row>
    <row r="28" spans="2:28" ht="20.100000000000001" customHeight="1">
      <c r="B28" s="119"/>
      <c r="C28" s="119"/>
      <c r="D28" s="172"/>
      <c r="E28" s="144"/>
      <c r="F28" s="145"/>
      <c r="G28" s="145"/>
      <c r="H28" s="146"/>
      <c r="I28" s="132" t="s">
        <v>22</v>
      </c>
      <c r="J28" s="133"/>
      <c r="K28" s="128">
        <v>600</v>
      </c>
      <c r="L28" s="130"/>
      <c r="M28" s="129">
        <f>申請書!M27</f>
        <v>0</v>
      </c>
      <c r="N28" s="129"/>
      <c r="O28" s="129">
        <f>申請書!O27</f>
        <v>0</v>
      </c>
      <c r="P28" s="129"/>
      <c r="Q28" s="130">
        <f t="shared" si="0"/>
        <v>0</v>
      </c>
      <c r="R28" s="131"/>
      <c r="S28" s="128">
        <v>300</v>
      </c>
      <c r="T28" s="130"/>
      <c r="U28" s="129">
        <f>申請書!U27</f>
        <v>0</v>
      </c>
      <c r="V28" s="129"/>
      <c r="W28" s="129">
        <f>申請書!W27</f>
        <v>0</v>
      </c>
      <c r="X28" s="129"/>
      <c r="Y28" s="130">
        <f t="shared" si="1"/>
        <v>0</v>
      </c>
      <c r="Z28" s="131"/>
      <c r="AA28" s="25"/>
      <c r="AB28" s="27"/>
    </row>
    <row r="29" spans="2:28" ht="20.100000000000001" customHeight="1">
      <c r="B29" s="119"/>
      <c r="C29" s="119"/>
      <c r="D29" s="172"/>
      <c r="E29" s="163" t="s">
        <v>52</v>
      </c>
      <c r="F29" s="147"/>
      <c r="G29" s="147"/>
      <c r="H29" s="148"/>
      <c r="I29" s="125" t="s">
        <v>21</v>
      </c>
      <c r="J29" s="126"/>
      <c r="K29" s="127">
        <v>950</v>
      </c>
      <c r="L29" s="128"/>
      <c r="M29" s="129">
        <f>申請書!M28</f>
        <v>0</v>
      </c>
      <c r="N29" s="129"/>
      <c r="O29" s="129">
        <f>申請書!O28</f>
        <v>0</v>
      </c>
      <c r="P29" s="129"/>
      <c r="Q29" s="130">
        <f t="shared" si="0"/>
        <v>0</v>
      </c>
      <c r="R29" s="131"/>
      <c r="S29" s="127">
        <v>480</v>
      </c>
      <c r="T29" s="128"/>
      <c r="U29" s="129">
        <f>申請書!U28</f>
        <v>0</v>
      </c>
      <c r="V29" s="129"/>
      <c r="W29" s="129">
        <f>申請書!W28</f>
        <v>0</v>
      </c>
      <c r="X29" s="129"/>
      <c r="Y29" s="130">
        <f t="shared" si="1"/>
        <v>0</v>
      </c>
      <c r="Z29" s="131"/>
      <c r="AA29" s="23"/>
      <c r="AB29" s="24"/>
    </row>
    <row r="30" spans="2:28" ht="20.100000000000001" customHeight="1">
      <c r="B30" s="119"/>
      <c r="C30" s="119"/>
      <c r="D30" s="172"/>
      <c r="E30" s="144"/>
      <c r="F30" s="145"/>
      <c r="G30" s="145"/>
      <c r="H30" s="146"/>
      <c r="I30" s="132" t="s">
        <v>22</v>
      </c>
      <c r="J30" s="133"/>
      <c r="K30" s="128">
        <v>490</v>
      </c>
      <c r="L30" s="130"/>
      <c r="M30" s="129">
        <f>申請書!M29</f>
        <v>0</v>
      </c>
      <c r="N30" s="129"/>
      <c r="O30" s="129">
        <f>申請書!O29</f>
        <v>0</v>
      </c>
      <c r="P30" s="129"/>
      <c r="Q30" s="130">
        <f t="shared" si="0"/>
        <v>0</v>
      </c>
      <c r="R30" s="131"/>
      <c r="S30" s="128">
        <v>250</v>
      </c>
      <c r="T30" s="130"/>
      <c r="U30" s="129">
        <f>申請書!U29</f>
        <v>0</v>
      </c>
      <c r="V30" s="129"/>
      <c r="W30" s="129">
        <f>申請書!W29</f>
        <v>0</v>
      </c>
      <c r="X30" s="129"/>
      <c r="Y30" s="130">
        <f t="shared" si="1"/>
        <v>0</v>
      </c>
      <c r="Z30" s="131"/>
      <c r="AA30" s="102">
        <f>SUM(Q23:R31,Y23:Z31)</f>
        <v>0</v>
      </c>
      <c r="AB30" s="104"/>
    </row>
    <row r="31" spans="2:28" ht="20.100000000000001" customHeight="1">
      <c r="B31" s="119"/>
      <c r="C31" s="119"/>
      <c r="D31" s="173"/>
      <c r="E31" s="10" t="s">
        <v>29</v>
      </c>
      <c r="F31" s="11"/>
      <c r="G31" s="11"/>
      <c r="H31" s="11"/>
      <c r="I31" s="156"/>
      <c r="J31" s="157"/>
      <c r="K31" s="137">
        <v>3590</v>
      </c>
      <c r="L31" s="135"/>
      <c r="M31" s="134">
        <f>申請書!M30</f>
        <v>0</v>
      </c>
      <c r="N31" s="134"/>
      <c r="O31" s="134">
        <f>申請書!O30</f>
        <v>0</v>
      </c>
      <c r="P31" s="134"/>
      <c r="Q31" s="135">
        <f t="shared" si="0"/>
        <v>0</v>
      </c>
      <c r="R31" s="136"/>
      <c r="S31" s="137">
        <v>1800</v>
      </c>
      <c r="T31" s="135"/>
      <c r="U31" s="134">
        <f>申請書!U30</f>
        <v>0</v>
      </c>
      <c r="V31" s="134"/>
      <c r="W31" s="134">
        <f>申請書!W30</f>
        <v>0</v>
      </c>
      <c r="X31" s="134"/>
      <c r="Y31" s="135">
        <f t="shared" si="1"/>
        <v>0</v>
      </c>
      <c r="Z31" s="136"/>
      <c r="AA31" s="105"/>
      <c r="AB31" s="107"/>
    </row>
    <row r="32" spans="2:28" ht="20.100000000000001" customHeight="1">
      <c r="B32" s="119"/>
      <c r="C32" s="119"/>
      <c r="D32" s="118" t="s">
        <v>54</v>
      </c>
      <c r="E32" s="165" t="s">
        <v>88</v>
      </c>
      <c r="F32" s="166"/>
      <c r="G32" s="166"/>
      <c r="H32" s="167"/>
      <c r="I32" s="138" t="s">
        <v>21</v>
      </c>
      <c r="J32" s="139"/>
      <c r="K32" s="140">
        <v>2630</v>
      </c>
      <c r="L32" s="141"/>
      <c r="M32" s="158">
        <f>申請書!M31</f>
        <v>0</v>
      </c>
      <c r="N32" s="158"/>
      <c r="O32" s="158">
        <f>申請書!O31</f>
        <v>0</v>
      </c>
      <c r="P32" s="158"/>
      <c r="Q32" s="142">
        <f t="shared" si="0"/>
        <v>0</v>
      </c>
      <c r="R32" s="143"/>
      <c r="S32" s="28"/>
      <c r="T32" s="29"/>
      <c r="U32" s="30"/>
      <c r="V32" s="31"/>
      <c r="W32" s="32"/>
      <c r="X32" s="32"/>
      <c r="Y32" s="32"/>
      <c r="Z32" s="32"/>
      <c r="AA32" s="33"/>
      <c r="AB32" s="34"/>
    </row>
    <row r="33" spans="2:28" ht="20.100000000000001" customHeight="1">
      <c r="B33" s="119"/>
      <c r="C33" s="119"/>
      <c r="D33" s="119"/>
      <c r="E33" s="168"/>
      <c r="F33" s="169"/>
      <c r="G33" s="169"/>
      <c r="H33" s="170"/>
      <c r="I33" s="132" t="s">
        <v>22</v>
      </c>
      <c r="J33" s="133"/>
      <c r="K33" s="128">
        <v>1310</v>
      </c>
      <c r="L33" s="130"/>
      <c r="M33" s="129">
        <f>申請書!M32</f>
        <v>0</v>
      </c>
      <c r="N33" s="129"/>
      <c r="O33" s="129">
        <f>申請書!O32</f>
        <v>0</v>
      </c>
      <c r="P33" s="129"/>
      <c r="Q33" s="130">
        <f t="shared" si="0"/>
        <v>0</v>
      </c>
      <c r="R33" s="131"/>
      <c r="S33" s="35"/>
      <c r="T33" s="36"/>
      <c r="U33" s="37"/>
      <c r="V33" s="38"/>
      <c r="W33" s="39"/>
      <c r="X33" s="39"/>
      <c r="Y33" s="39"/>
      <c r="Z33" s="39"/>
      <c r="AA33" s="40"/>
      <c r="AB33" s="41"/>
    </row>
    <row r="34" spans="2:28" ht="20.100000000000001" customHeight="1">
      <c r="B34" s="119"/>
      <c r="C34" s="119"/>
      <c r="D34" s="119"/>
      <c r="E34" s="163" t="s">
        <v>28</v>
      </c>
      <c r="F34" s="147"/>
      <c r="G34" s="147"/>
      <c r="H34" s="148"/>
      <c r="I34" s="125" t="s">
        <v>21</v>
      </c>
      <c r="J34" s="126"/>
      <c r="K34" s="127">
        <v>1910</v>
      </c>
      <c r="L34" s="128"/>
      <c r="M34" s="129">
        <f>申請書!M33</f>
        <v>0</v>
      </c>
      <c r="N34" s="129"/>
      <c r="O34" s="129">
        <f>申請書!O33</f>
        <v>0</v>
      </c>
      <c r="P34" s="129"/>
      <c r="Q34" s="130">
        <f t="shared" si="0"/>
        <v>0</v>
      </c>
      <c r="R34" s="131"/>
      <c r="S34" s="35"/>
      <c r="T34" s="36"/>
      <c r="U34" s="39"/>
      <c r="V34" s="38"/>
      <c r="W34" s="39"/>
      <c r="X34" s="39"/>
      <c r="Y34" s="39"/>
      <c r="Z34" s="38"/>
      <c r="AA34" s="40"/>
      <c r="AB34" s="41"/>
    </row>
    <row r="35" spans="2:28" ht="20.100000000000001" customHeight="1">
      <c r="B35" s="119"/>
      <c r="C35" s="119"/>
      <c r="D35" s="119"/>
      <c r="E35" s="144"/>
      <c r="F35" s="145"/>
      <c r="G35" s="145"/>
      <c r="H35" s="146"/>
      <c r="I35" s="132" t="s">
        <v>22</v>
      </c>
      <c r="J35" s="133"/>
      <c r="K35" s="128">
        <v>950</v>
      </c>
      <c r="L35" s="130"/>
      <c r="M35" s="129">
        <f>申請書!M34</f>
        <v>0</v>
      </c>
      <c r="N35" s="129"/>
      <c r="O35" s="129">
        <f>申請書!O34</f>
        <v>0</v>
      </c>
      <c r="P35" s="129"/>
      <c r="Q35" s="130">
        <f t="shared" si="0"/>
        <v>0</v>
      </c>
      <c r="R35" s="131"/>
      <c r="S35" s="35"/>
      <c r="T35" s="36"/>
      <c r="U35" s="39"/>
      <c r="V35" s="38"/>
      <c r="W35" s="39"/>
      <c r="X35" s="39"/>
      <c r="Y35" s="39"/>
      <c r="Z35" s="38"/>
      <c r="AA35" s="40"/>
      <c r="AB35" s="41"/>
    </row>
    <row r="36" spans="2:28" ht="20.100000000000001" customHeight="1">
      <c r="B36" s="119"/>
      <c r="C36" s="119"/>
      <c r="D36" s="119"/>
      <c r="E36" s="163" t="s">
        <v>52</v>
      </c>
      <c r="F36" s="147"/>
      <c r="G36" s="147"/>
      <c r="H36" s="148"/>
      <c r="I36" s="125" t="s">
        <v>21</v>
      </c>
      <c r="J36" s="126"/>
      <c r="K36" s="127">
        <v>1670</v>
      </c>
      <c r="L36" s="128"/>
      <c r="M36" s="129">
        <f>申請書!M35</f>
        <v>0</v>
      </c>
      <c r="N36" s="129"/>
      <c r="O36" s="129">
        <f>申請書!O35</f>
        <v>0</v>
      </c>
      <c r="P36" s="129"/>
      <c r="Q36" s="130">
        <f t="shared" si="0"/>
        <v>0</v>
      </c>
      <c r="R36" s="131"/>
      <c r="S36" s="35"/>
      <c r="T36" s="36"/>
      <c r="U36" s="39"/>
      <c r="V36" s="38"/>
      <c r="W36" s="39"/>
      <c r="X36" s="39"/>
      <c r="Y36" s="39"/>
      <c r="Z36" s="39"/>
      <c r="AA36" s="102">
        <f>SUM(Q32:R37)</f>
        <v>0</v>
      </c>
      <c r="AB36" s="104"/>
    </row>
    <row r="37" spans="2:28" ht="20.100000000000001" customHeight="1">
      <c r="B37" s="119"/>
      <c r="C37" s="120"/>
      <c r="D37" s="120"/>
      <c r="E37" s="164"/>
      <c r="F37" s="149"/>
      <c r="G37" s="149"/>
      <c r="H37" s="150"/>
      <c r="I37" s="132" t="s">
        <v>22</v>
      </c>
      <c r="J37" s="133"/>
      <c r="K37" s="128">
        <v>840</v>
      </c>
      <c r="L37" s="130"/>
      <c r="M37" s="129">
        <f>申請書!M36</f>
        <v>0</v>
      </c>
      <c r="N37" s="129"/>
      <c r="O37" s="129">
        <f>申請書!O36</f>
        <v>0</v>
      </c>
      <c r="P37" s="129"/>
      <c r="Q37" s="130">
        <f t="shared" si="0"/>
        <v>0</v>
      </c>
      <c r="R37" s="131"/>
      <c r="S37" s="42"/>
      <c r="T37" s="43"/>
      <c r="U37" s="44"/>
      <c r="V37" s="45"/>
      <c r="W37" s="44"/>
      <c r="X37" s="44"/>
      <c r="Y37" s="44"/>
      <c r="Z37" s="44"/>
      <c r="AA37" s="105"/>
      <c r="AB37" s="107"/>
    </row>
    <row r="38" spans="2:28" ht="20.100000000000001" customHeight="1">
      <c r="B38" s="119"/>
      <c r="C38" s="118" t="s">
        <v>90</v>
      </c>
      <c r="D38" s="122" t="s">
        <v>25</v>
      </c>
      <c r="E38" s="3" t="s">
        <v>31</v>
      </c>
      <c r="F38" s="4"/>
      <c r="G38" s="4"/>
      <c r="H38" s="5"/>
      <c r="I38" s="138" t="s">
        <v>21</v>
      </c>
      <c r="J38" s="139"/>
      <c r="K38" s="140">
        <v>490</v>
      </c>
      <c r="L38" s="141"/>
      <c r="M38" s="158">
        <f>申請書!M37</f>
        <v>0</v>
      </c>
      <c r="N38" s="158"/>
      <c r="O38" s="158">
        <f>申請書!O37</f>
        <v>0</v>
      </c>
      <c r="P38" s="158"/>
      <c r="Q38" s="142">
        <f t="shared" si="0"/>
        <v>0</v>
      </c>
      <c r="R38" s="143"/>
      <c r="S38" s="140">
        <v>250</v>
      </c>
      <c r="T38" s="141"/>
      <c r="U38" s="158">
        <f>申請書!U37</f>
        <v>0</v>
      </c>
      <c r="V38" s="158"/>
      <c r="W38" s="158">
        <f>申請書!W37</f>
        <v>0</v>
      </c>
      <c r="X38" s="158"/>
      <c r="Y38" s="142">
        <f t="shared" ref="Y38:Y44" si="2">S38*U38*W38</f>
        <v>0</v>
      </c>
      <c r="Z38" s="143"/>
      <c r="AA38" s="160"/>
      <c r="AB38" s="161"/>
    </row>
    <row r="39" spans="2:28" ht="20.100000000000001" customHeight="1">
      <c r="B39" s="119"/>
      <c r="C39" s="119"/>
      <c r="D39" s="162"/>
      <c r="E39" s="144" t="s">
        <v>32</v>
      </c>
      <c r="F39" s="145"/>
      <c r="G39" s="145"/>
      <c r="H39" s="146"/>
      <c r="I39" s="132" t="s">
        <v>22</v>
      </c>
      <c r="J39" s="133"/>
      <c r="K39" s="128">
        <v>250</v>
      </c>
      <c r="L39" s="130"/>
      <c r="M39" s="129">
        <f>申請書!M38</f>
        <v>0</v>
      </c>
      <c r="N39" s="129"/>
      <c r="O39" s="129">
        <f>申請書!O38</f>
        <v>0</v>
      </c>
      <c r="P39" s="129"/>
      <c r="Q39" s="130">
        <f t="shared" si="0"/>
        <v>0</v>
      </c>
      <c r="R39" s="131"/>
      <c r="S39" s="128">
        <v>130</v>
      </c>
      <c r="T39" s="130"/>
      <c r="U39" s="129">
        <f>申請書!U38</f>
        <v>0</v>
      </c>
      <c r="V39" s="129"/>
      <c r="W39" s="129">
        <f>申請書!W38</f>
        <v>0</v>
      </c>
      <c r="X39" s="129"/>
      <c r="Y39" s="130">
        <f t="shared" si="2"/>
        <v>0</v>
      </c>
      <c r="Z39" s="131"/>
      <c r="AA39" s="151"/>
      <c r="AB39" s="152"/>
    </row>
    <row r="40" spans="2:28" ht="20.100000000000001" customHeight="1">
      <c r="B40" s="119"/>
      <c r="C40" s="119"/>
      <c r="D40" s="162"/>
      <c r="E40" s="15" t="s">
        <v>33</v>
      </c>
      <c r="F40" s="16"/>
      <c r="G40" s="16"/>
      <c r="H40" s="17"/>
      <c r="I40" s="125" t="s">
        <v>21</v>
      </c>
      <c r="J40" s="126"/>
      <c r="K40" s="127">
        <v>670</v>
      </c>
      <c r="L40" s="128"/>
      <c r="M40" s="129">
        <f>申請書!M39</f>
        <v>0</v>
      </c>
      <c r="N40" s="129"/>
      <c r="O40" s="129">
        <f>申請書!O39</f>
        <v>0</v>
      </c>
      <c r="P40" s="129"/>
      <c r="Q40" s="130">
        <f t="shared" si="0"/>
        <v>0</v>
      </c>
      <c r="R40" s="131"/>
      <c r="S40" s="127">
        <v>340</v>
      </c>
      <c r="T40" s="128"/>
      <c r="U40" s="129">
        <f>申請書!U39</f>
        <v>0</v>
      </c>
      <c r="V40" s="129"/>
      <c r="W40" s="129">
        <f>申請書!W39</f>
        <v>0</v>
      </c>
      <c r="X40" s="129"/>
      <c r="Y40" s="130">
        <f t="shared" si="2"/>
        <v>0</v>
      </c>
      <c r="Z40" s="131"/>
      <c r="AA40" s="151"/>
      <c r="AB40" s="152"/>
    </row>
    <row r="41" spans="2:28" ht="20.100000000000001" customHeight="1">
      <c r="B41" s="119"/>
      <c r="C41" s="119"/>
      <c r="D41" s="162"/>
      <c r="E41" s="13" t="s">
        <v>34</v>
      </c>
      <c r="F41" s="14"/>
      <c r="G41" s="14"/>
      <c r="H41" s="12"/>
      <c r="I41" s="132" t="s">
        <v>22</v>
      </c>
      <c r="J41" s="133"/>
      <c r="K41" s="128">
        <v>330</v>
      </c>
      <c r="L41" s="130"/>
      <c r="M41" s="129">
        <f>申請書!M40</f>
        <v>0</v>
      </c>
      <c r="N41" s="129"/>
      <c r="O41" s="129">
        <f>申請書!O40</f>
        <v>0</v>
      </c>
      <c r="P41" s="129"/>
      <c r="Q41" s="130">
        <f t="shared" si="0"/>
        <v>0</v>
      </c>
      <c r="R41" s="131"/>
      <c r="S41" s="128">
        <v>170</v>
      </c>
      <c r="T41" s="130"/>
      <c r="U41" s="129">
        <f>申請書!U40</f>
        <v>0</v>
      </c>
      <c r="V41" s="129"/>
      <c r="W41" s="129">
        <f>申請書!W40</f>
        <v>0</v>
      </c>
      <c r="X41" s="129"/>
      <c r="Y41" s="130">
        <f t="shared" si="2"/>
        <v>0</v>
      </c>
      <c r="Z41" s="131"/>
      <c r="AA41" s="151"/>
      <c r="AB41" s="152"/>
    </row>
    <row r="42" spans="2:28" ht="20.100000000000001" customHeight="1">
      <c r="B42" s="119"/>
      <c r="C42" s="119"/>
      <c r="D42" s="162"/>
      <c r="E42" s="153" t="s">
        <v>35</v>
      </c>
      <c r="F42" s="154"/>
      <c r="G42" s="154"/>
      <c r="H42" s="155"/>
      <c r="I42" s="125" t="s">
        <v>21</v>
      </c>
      <c r="J42" s="126"/>
      <c r="K42" s="127">
        <v>1180</v>
      </c>
      <c r="L42" s="128"/>
      <c r="M42" s="129">
        <f>申請書!M41</f>
        <v>0</v>
      </c>
      <c r="N42" s="129"/>
      <c r="O42" s="129">
        <f>申請書!O41</f>
        <v>0</v>
      </c>
      <c r="P42" s="129"/>
      <c r="Q42" s="130">
        <f t="shared" si="0"/>
        <v>0</v>
      </c>
      <c r="R42" s="131"/>
      <c r="S42" s="127">
        <v>590</v>
      </c>
      <c r="T42" s="128"/>
      <c r="U42" s="129">
        <f>申請書!U41</f>
        <v>0</v>
      </c>
      <c r="V42" s="129"/>
      <c r="W42" s="129">
        <f>申請書!W41</f>
        <v>0</v>
      </c>
      <c r="X42" s="129"/>
      <c r="Y42" s="130">
        <f t="shared" si="2"/>
        <v>0</v>
      </c>
      <c r="Z42" s="131"/>
      <c r="AA42" s="151"/>
      <c r="AB42" s="152"/>
    </row>
    <row r="43" spans="2:28" ht="20.100000000000001" customHeight="1">
      <c r="B43" s="119"/>
      <c r="C43" s="119"/>
      <c r="D43" s="162"/>
      <c r="E43" s="153"/>
      <c r="F43" s="154"/>
      <c r="G43" s="154"/>
      <c r="H43" s="155"/>
      <c r="I43" s="132" t="s">
        <v>22</v>
      </c>
      <c r="J43" s="133"/>
      <c r="K43" s="128">
        <v>600</v>
      </c>
      <c r="L43" s="130"/>
      <c r="M43" s="129">
        <f>申請書!M42</f>
        <v>0</v>
      </c>
      <c r="N43" s="129"/>
      <c r="O43" s="129">
        <f>申請書!O42</f>
        <v>0</v>
      </c>
      <c r="P43" s="129"/>
      <c r="Q43" s="130">
        <f t="shared" si="0"/>
        <v>0</v>
      </c>
      <c r="R43" s="131"/>
      <c r="S43" s="128">
        <v>300</v>
      </c>
      <c r="T43" s="130"/>
      <c r="U43" s="129">
        <f>申請書!U42</f>
        <v>0</v>
      </c>
      <c r="V43" s="129"/>
      <c r="W43" s="129">
        <f>申請書!W42</f>
        <v>0</v>
      </c>
      <c r="X43" s="129"/>
      <c r="Y43" s="130">
        <f t="shared" si="2"/>
        <v>0</v>
      </c>
      <c r="Z43" s="131"/>
      <c r="AA43" s="102">
        <f>SUM(Q38:R44,Y38:Z44)</f>
        <v>0</v>
      </c>
      <c r="AB43" s="104"/>
    </row>
    <row r="44" spans="2:28" ht="20.100000000000001" customHeight="1">
      <c r="B44" s="119"/>
      <c r="C44" s="119"/>
      <c r="D44" s="99"/>
      <c r="E44" s="10" t="s">
        <v>29</v>
      </c>
      <c r="F44" s="11"/>
      <c r="G44" s="11"/>
      <c r="H44" s="11"/>
      <c r="I44" s="156"/>
      <c r="J44" s="157"/>
      <c r="K44" s="137">
        <v>3560</v>
      </c>
      <c r="L44" s="135"/>
      <c r="M44" s="134">
        <f>申請書!M43</f>
        <v>0</v>
      </c>
      <c r="N44" s="134"/>
      <c r="O44" s="134">
        <f>申請書!O43</f>
        <v>0</v>
      </c>
      <c r="P44" s="134"/>
      <c r="Q44" s="135">
        <f t="shared" si="0"/>
        <v>0</v>
      </c>
      <c r="R44" s="136"/>
      <c r="S44" s="137">
        <v>1780</v>
      </c>
      <c r="T44" s="135"/>
      <c r="U44" s="134">
        <f>申請書!U43</f>
        <v>0</v>
      </c>
      <c r="V44" s="134"/>
      <c r="W44" s="134">
        <f>申請書!W43</f>
        <v>0</v>
      </c>
      <c r="X44" s="134"/>
      <c r="Y44" s="135">
        <f t="shared" si="2"/>
        <v>0</v>
      </c>
      <c r="Z44" s="136"/>
      <c r="AA44" s="105"/>
      <c r="AB44" s="107"/>
    </row>
    <row r="45" spans="2:28" ht="20.100000000000001" customHeight="1">
      <c r="B45" s="119"/>
      <c r="C45" s="119"/>
      <c r="D45" s="118" t="s">
        <v>54</v>
      </c>
      <c r="E45" s="9" t="s">
        <v>31</v>
      </c>
      <c r="F45" s="9"/>
      <c r="G45" s="9"/>
      <c r="H45" s="9"/>
      <c r="I45" s="138" t="s">
        <v>21</v>
      </c>
      <c r="J45" s="139"/>
      <c r="K45" s="140">
        <v>1660</v>
      </c>
      <c r="L45" s="141"/>
      <c r="M45" s="158">
        <f>申請書!M44</f>
        <v>0</v>
      </c>
      <c r="N45" s="158"/>
      <c r="O45" s="158">
        <f>申請書!O44</f>
        <v>0</v>
      </c>
      <c r="P45" s="158"/>
      <c r="Q45" s="142">
        <f t="shared" si="0"/>
        <v>0</v>
      </c>
      <c r="R45" s="143"/>
      <c r="S45" s="28"/>
      <c r="T45" s="29"/>
      <c r="U45" s="30"/>
      <c r="V45" s="31"/>
      <c r="W45" s="32"/>
      <c r="X45" s="32"/>
      <c r="Y45" s="32"/>
      <c r="Z45" s="32"/>
      <c r="AA45" s="33"/>
      <c r="AB45" s="34"/>
    </row>
    <row r="46" spans="2:28" ht="20.100000000000001" customHeight="1">
      <c r="B46" s="119"/>
      <c r="C46" s="119"/>
      <c r="D46" s="119"/>
      <c r="E46" s="144" t="s">
        <v>32</v>
      </c>
      <c r="F46" s="145"/>
      <c r="G46" s="145"/>
      <c r="H46" s="146"/>
      <c r="I46" s="132" t="s">
        <v>22</v>
      </c>
      <c r="J46" s="133"/>
      <c r="K46" s="128">
        <v>830</v>
      </c>
      <c r="L46" s="130"/>
      <c r="M46" s="129">
        <f>申請書!M45</f>
        <v>0</v>
      </c>
      <c r="N46" s="129"/>
      <c r="O46" s="129">
        <f>申請書!O45</f>
        <v>0</v>
      </c>
      <c r="P46" s="129"/>
      <c r="Q46" s="130">
        <f t="shared" si="0"/>
        <v>0</v>
      </c>
      <c r="R46" s="131"/>
      <c r="S46" s="35"/>
      <c r="T46" s="36"/>
      <c r="U46" s="37"/>
      <c r="V46" s="38"/>
      <c r="W46" s="39"/>
      <c r="X46" s="39"/>
      <c r="Y46" s="39"/>
      <c r="Z46" s="39"/>
      <c r="AA46" s="40"/>
      <c r="AB46" s="41"/>
    </row>
    <row r="47" spans="2:28" ht="20.100000000000001" customHeight="1">
      <c r="B47" s="119"/>
      <c r="C47" s="119"/>
      <c r="D47" s="119"/>
      <c r="E47" s="16" t="s">
        <v>33</v>
      </c>
      <c r="F47" s="16"/>
      <c r="G47" s="16"/>
      <c r="H47" s="16"/>
      <c r="I47" s="125" t="s">
        <v>21</v>
      </c>
      <c r="J47" s="126"/>
      <c r="K47" s="127">
        <v>1900</v>
      </c>
      <c r="L47" s="128"/>
      <c r="M47" s="129">
        <f>申請書!M46</f>
        <v>0</v>
      </c>
      <c r="N47" s="129"/>
      <c r="O47" s="129">
        <f>申請書!O46</f>
        <v>0</v>
      </c>
      <c r="P47" s="129"/>
      <c r="Q47" s="130">
        <f t="shared" si="0"/>
        <v>0</v>
      </c>
      <c r="R47" s="131"/>
      <c r="S47" s="35"/>
      <c r="T47" s="36"/>
      <c r="U47" s="39"/>
      <c r="V47" s="38"/>
      <c r="W47" s="39"/>
      <c r="X47" s="39"/>
      <c r="Y47" s="39"/>
      <c r="Z47" s="38"/>
      <c r="AA47" s="40"/>
      <c r="AB47" s="41"/>
    </row>
    <row r="48" spans="2:28" ht="20.100000000000001" customHeight="1">
      <c r="B48" s="119"/>
      <c r="C48" s="119"/>
      <c r="D48" s="119"/>
      <c r="E48" s="14" t="s">
        <v>34</v>
      </c>
      <c r="F48" s="14"/>
      <c r="G48" s="14"/>
      <c r="H48" s="14"/>
      <c r="I48" s="132" t="s">
        <v>22</v>
      </c>
      <c r="J48" s="133"/>
      <c r="K48" s="128">
        <v>960</v>
      </c>
      <c r="L48" s="130"/>
      <c r="M48" s="129">
        <f>申請書!M47</f>
        <v>0</v>
      </c>
      <c r="N48" s="129"/>
      <c r="O48" s="129">
        <f>申請書!O47</f>
        <v>0</v>
      </c>
      <c r="P48" s="129"/>
      <c r="Q48" s="130">
        <f t="shared" si="0"/>
        <v>0</v>
      </c>
      <c r="R48" s="131"/>
      <c r="S48" s="35"/>
      <c r="T48" s="36"/>
      <c r="U48" s="39"/>
      <c r="V48" s="38"/>
      <c r="W48" s="39"/>
      <c r="X48" s="39"/>
      <c r="Y48" s="39"/>
      <c r="Z48" s="38"/>
      <c r="AA48" s="40"/>
      <c r="AB48" s="41"/>
    </row>
    <row r="49" spans="2:28" ht="20.100000000000001" customHeight="1">
      <c r="B49" s="119"/>
      <c r="C49" s="119"/>
      <c r="D49" s="119"/>
      <c r="E49" s="147" t="s">
        <v>35</v>
      </c>
      <c r="F49" s="147"/>
      <c r="G49" s="147"/>
      <c r="H49" s="148"/>
      <c r="I49" s="125" t="s">
        <v>21</v>
      </c>
      <c r="J49" s="126"/>
      <c r="K49" s="127">
        <v>2600</v>
      </c>
      <c r="L49" s="128"/>
      <c r="M49" s="129">
        <f>申請書!M48</f>
        <v>0</v>
      </c>
      <c r="N49" s="129"/>
      <c r="O49" s="129">
        <f>申請書!O48</f>
        <v>0</v>
      </c>
      <c r="P49" s="129"/>
      <c r="Q49" s="130">
        <f t="shared" si="0"/>
        <v>0</v>
      </c>
      <c r="R49" s="131"/>
      <c r="S49" s="35"/>
      <c r="T49" s="36"/>
      <c r="U49" s="39"/>
      <c r="V49" s="38"/>
      <c r="W49" s="39"/>
      <c r="X49" s="39"/>
      <c r="Y49" s="39"/>
      <c r="Z49" s="39"/>
      <c r="AA49" s="102">
        <f>SUM(Q45:R50)</f>
        <v>0</v>
      </c>
      <c r="AB49" s="104"/>
    </row>
    <row r="50" spans="2:28" ht="20.100000000000001" customHeight="1">
      <c r="B50" s="120"/>
      <c r="C50" s="120"/>
      <c r="D50" s="120"/>
      <c r="E50" s="149"/>
      <c r="F50" s="149"/>
      <c r="G50" s="149"/>
      <c r="H50" s="150"/>
      <c r="I50" s="132" t="s">
        <v>22</v>
      </c>
      <c r="J50" s="133"/>
      <c r="K50" s="128">
        <v>1310</v>
      </c>
      <c r="L50" s="130"/>
      <c r="M50" s="134">
        <f>申請書!M49</f>
        <v>0</v>
      </c>
      <c r="N50" s="134"/>
      <c r="O50" s="134">
        <f>申請書!O49</f>
        <v>0</v>
      </c>
      <c r="P50" s="134"/>
      <c r="Q50" s="130">
        <f t="shared" si="0"/>
        <v>0</v>
      </c>
      <c r="R50" s="131"/>
      <c r="S50" s="42"/>
      <c r="T50" s="43"/>
      <c r="U50" s="44"/>
      <c r="V50" s="45"/>
      <c r="W50" s="44"/>
      <c r="X50" s="44"/>
      <c r="Y50" s="44"/>
      <c r="Z50" s="44"/>
      <c r="AA50" s="105"/>
      <c r="AB50" s="107"/>
    </row>
    <row r="51" spans="2:28" ht="15" customHeight="1">
      <c r="B51" s="118" t="s">
        <v>38</v>
      </c>
      <c r="C51" s="74"/>
      <c r="D51" s="121" t="s">
        <v>96</v>
      </c>
      <c r="E51" s="122"/>
      <c r="F51" s="61">
        <f>申請書!F50</f>
        <v>0</v>
      </c>
      <c r="G51" s="62" t="s">
        <v>92</v>
      </c>
      <c r="H51" s="52">
        <f>申請書!H50</f>
        <v>0</v>
      </c>
      <c r="I51" s="63" t="s">
        <v>93</v>
      </c>
      <c r="J51" s="61">
        <f>申請書!J50</f>
        <v>0</v>
      </c>
      <c r="K51" s="62" t="s">
        <v>92</v>
      </c>
      <c r="L51" s="52">
        <f>申請書!L50</f>
        <v>0</v>
      </c>
      <c r="M51" s="63" t="s">
        <v>93</v>
      </c>
      <c r="N51" s="61">
        <f>申請書!N50</f>
        <v>0</v>
      </c>
      <c r="O51" s="62" t="s">
        <v>92</v>
      </c>
      <c r="P51" s="52">
        <f>申請書!P50</f>
        <v>0</v>
      </c>
      <c r="Q51" s="63" t="s">
        <v>93</v>
      </c>
      <c r="R51" s="61">
        <f>申請書!R50</f>
        <v>0</v>
      </c>
      <c r="S51" s="62" t="s">
        <v>92</v>
      </c>
      <c r="T51" s="52">
        <f>申請書!T50</f>
        <v>0</v>
      </c>
      <c r="U51" s="63" t="s">
        <v>93</v>
      </c>
      <c r="V51" s="61">
        <f>申請書!V50</f>
        <v>0</v>
      </c>
      <c r="W51" s="62" t="s">
        <v>92</v>
      </c>
      <c r="X51" s="52">
        <f>申請書!X50</f>
        <v>0</v>
      </c>
      <c r="Y51" s="63" t="s">
        <v>93</v>
      </c>
      <c r="Z51" s="4"/>
      <c r="AA51" s="9"/>
      <c r="AB51" s="22"/>
    </row>
    <row r="52" spans="2:28" ht="15" customHeight="1">
      <c r="B52" s="119"/>
      <c r="C52" s="73"/>
      <c r="D52" s="75"/>
      <c r="E52" s="67"/>
      <c r="F52" s="64" t="s">
        <v>95</v>
      </c>
      <c r="G52" s="65">
        <f>申請書!G51</f>
        <v>0</v>
      </c>
      <c r="H52" s="66" t="s">
        <v>94</v>
      </c>
      <c r="I52" s="67"/>
      <c r="J52" s="64" t="s">
        <v>95</v>
      </c>
      <c r="K52" s="65">
        <f>申請書!K51</f>
        <v>0</v>
      </c>
      <c r="L52" s="66" t="s">
        <v>94</v>
      </c>
      <c r="M52" s="67"/>
      <c r="N52" s="64" t="s">
        <v>95</v>
      </c>
      <c r="O52" s="65">
        <f>申請書!O51</f>
        <v>0</v>
      </c>
      <c r="P52" s="66" t="s">
        <v>94</v>
      </c>
      <c r="Q52" s="67"/>
      <c r="R52" s="64" t="s">
        <v>95</v>
      </c>
      <c r="S52" s="65">
        <f>申請書!S51</f>
        <v>0</v>
      </c>
      <c r="T52" s="66" t="s">
        <v>94</v>
      </c>
      <c r="U52" s="67"/>
      <c r="V52" s="64" t="s">
        <v>95</v>
      </c>
      <c r="W52" s="65">
        <f>申請書!W51</f>
        <v>0</v>
      </c>
      <c r="X52" s="66" t="s">
        <v>94</v>
      </c>
      <c r="Y52" s="67"/>
      <c r="Z52" s="9"/>
      <c r="AA52" s="9"/>
      <c r="AB52" s="21"/>
    </row>
    <row r="53" spans="2:28" ht="15" customHeight="1">
      <c r="B53" s="119"/>
      <c r="C53" s="71" t="s">
        <v>97</v>
      </c>
      <c r="D53" s="72"/>
      <c r="E53" s="76"/>
      <c r="F53" s="110" t="s">
        <v>77</v>
      </c>
      <c r="G53" s="111"/>
      <c r="H53" s="116" t="s">
        <v>50</v>
      </c>
      <c r="I53" s="117"/>
      <c r="J53" s="110" t="s">
        <v>77</v>
      </c>
      <c r="K53" s="111"/>
      <c r="L53" s="116" t="s">
        <v>50</v>
      </c>
      <c r="M53" s="117"/>
      <c r="N53" s="110" t="s">
        <v>77</v>
      </c>
      <c r="O53" s="111"/>
      <c r="P53" s="116" t="s">
        <v>50</v>
      </c>
      <c r="Q53" s="117"/>
      <c r="R53" s="110" t="s">
        <v>77</v>
      </c>
      <c r="S53" s="111"/>
      <c r="T53" s="116" t="s">
        <v>50</v>
      </c>
      <c r="U53" s="117"/>
      <c r="V53" s="110" t="s">
        <v>77</v>
      </c>
      <c r="W53" s="111"/>
      <c r="X53" s="116" t="s">
        <v>50</v>
      </c>
      <c r="Y53" s="117"/>
      <c r="Z53" s="9"/>
      <c r="AA53" s="9"/>
      <c r="AB53" s="21"/>
    </row>
    <row r="54" spans="2:28" ht="20.100000000000001" customHeight="1">
      <c r="B54" s="119"/>
      <c r="C54" s="60" t="s">
        <v>21</v>
      </c>
      <c r="D54" s="123">
        <v>1310</v>
      </c>
      <c r="E54" s="124"/>
      <c r="F54" s="114">
        <f>申請書!F53</f>
        <v>0</v>
      </c>
      <c r="G54" s="115"/>
      <c r="H54" s="100">
        <f>申請書!H53</f>
        <v>0</v>
      </c>
      <c r="I54" s="101"/>
      <c r="J54" s="114">
        <f>申請書!J53</f>
        <v>0</v>
      </c>
      <c r="K54" s="115"/>
      <c r="L54" s="100">
        <f>申請書!L53</f>
        <v>0</v>
      </c>
      <c r="M54" s="101"/>
      <c r="N54" s="114">
        <f>申請書!N53</f>
        <v>0</v>
      </c>
      <c r="O54" s="115"/>
      <c r="P54" s="100">
        <f>申請書!P53</f>
        <v>0</v>
      </c>
      <c r="Q54" s="101"/>
      <c r="R54" s="114">
        <f>申請書!R53</f>
        <v>0</v>
      </c>
      <c r="S54" s="115"/>
      <c r="T54" s="100">
        <f>申請書!T53</f>
        <v>0</v>
      </c>
      <c r="U54" s="101"/>
      <c r="V54" s="114">
        <f>申請書!V53</f>
        <v>0</v>
      </c>
      <c r="W54" s="115"/>
      <c r="X54" s="100">
        <f>申請書!X53</f>
        <v>0</v>
      </c>
      <c r="Y54" s="101"/>
      <c r="Z54" s="102">
        <f>SUM(H54:I55,L54:M55,P54:Q55,T54:U55,X54:Y55)</f>
        <v>0</v>
      </c>
      <c r="AA54" s="103"/>
      <c r="AB54" s="104"/>
    </row>
    <row r="55" spans="2:28" ht="27" customHeight="1">
      <c r="B55" s="120"/>
      <c r="C55" s="108" t="s">
        <v>91</v>
      </c>
      <c r="D55" s="109"/>
      <c r="E55" s="53">
        <v>650</v>
      </c>
      <c r="F55" s="110">
        <f>申請書!F54</f>
        <v>0</v>
      </c>
      <c r="G55" s="111"/>
      <c r="H55" s="112">
        <f>申請書!H54</f>
        <v>0</v>
      </c>
      <c r="I55" s="113"/>
      <c r="J55" s="110">
        <f>申請書!J54</f>
        <v>0</v>
      </c>
      <c r="K55" s="111"/>
      <c r="L55" s="112">
        <f>申請書!L54</f>
        <v>0</v>
      </c>
      <c r="M55" s="113"/>
      <c r="N55" s="110">
        <f>申請書!N54</f>
        <v>0</v>
      </c>
      <c r="O55" s="111"/>
      <c r="P55" s="112">
        <f>申請書!P54</f>
        <v>0</v>
      </c>
      <c r="Q55" s="113"/>
      <c r="R55" s="110">
        <f>申請書!R54</f>
        <v>0</v>
      </c>
      <c r="S55" s="111"/>
      <c r="T55" s="112">
        <f>申請書!T54</f>
        <v>0</v>
      </c>
      <c r="U55" s="113"/>
      <c r="V55" s="110">
        <f>申請書!V54</f>
        <v>0</v>
      </c>
      <c r="W55" s="111"/>
      <c r="X55" s="112">
        <f>申請書!X54</f>
        <v>0</v>
      </c>
      <c r="Y55" s="113"/>
      <c r="Z55" s="105"/>
      <c r="AA55" s="106"/>
      <c r="AB55" s="107"/>
    </row>
    <row r="56" spans="2:28" ht="22.5" customHeight="1">
      <c r="B56" s="182" t="s">
        <v>41</v>
      </c>
      <c r="C56" s="122"/>
      <c r="D56" s="3" t="s">
        <v>39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182" t="s">
        <v>49</v>
      </c>
      <c r="V56" s="122"/>
      <c r="W56" s="4"/>
      <c r="X56" s="246">
        <f>Y20+AA30+AA36+AA43+AA49+Z54</f>
        <v>0</v>
      </c>
      <c r="Y56" s="246"/>
      <c r="Z56" s="246"/>
      <c r="AA56" s="246"/>
      <c r="AB56" s="22"/>
    </row>
    <row r="57" spans="2:28" ht="22.5" customHeight="1">
      <c r="B57" s="98" t="s">
        <v>42</v>
      </c>
      <c r="C57" s="99"/>
      <c r="D57" s="6" t="s">
        <v>40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98" t="s">
        <v>50</v>
      </c>
      <c r="V57" s="99"/>
      <c r="W57" s="7"/>
      <c r="X57" s="247"/>
      <c r="Y57" s="247"/>
      <c r="Z57" s="247"/>
      <c r="AA57" s="247"/>
      <c r="AB57" s="58" t="s">
        <v>30</v>
      </c>
    </row>
    <row r="61" spans="2:28">
      <c r="O61" s="70"/>
      <c r="P61" s="70"/>
      <c r="Q61" s="68"/>
      <c r="R61" s="69"/>
      <c r="S61" s="70"/>
      <c r="T61" s="70"/>
    </row>
  </sheetData>
  <mergeCells count="331">
    <mergeCell ref="S20:T20"/>
    <mergeCell ref="U20:V20"/>
    <mergeCell ref="W20:X20"/>
    <mergeCell ref="B16:D16"/>
    <mergeCell ref="E17:H17"/>
    <mergeCell ref="I17:L17"/>
    <mergeCell ref="M17:P17"/>
    <mergeCell ref="Q17:T17"/>
    <mergeCell ref="U17:X17"/>
    <mergeCell ref="C20:D20"/>
    <mergeCell ref="E20:F20"/>
    <mergeCell ref="G20:H20"/>
    <mergeCell ref="I20:J20"/>
    <mergeCell ref="K20:L20"/>
    <mergeCell ref="U19:V19"/>
    <mergeCell ref="W19:X19"/>
    <mergeCell ref="C17:D18"/>
    <mergeCell ref="C19:D19"/>
    <mergeCell ref="E19:F19"/>
    <mergeCell ref="G19:H19"/>
    <mergeCell ref="I19:J19"/>
    <mergeCell ref="Y17:AB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Q19:R19"/>
    <mergeCell ref="S19:T19"/>
    <mergeCell ref="AA49:AB50"/>
    <mergeCell ref="I50:J50"/>
    <mergeCell ref="K50:L50"/>
    <mergeCell ref="M50:N50"/>
    <mergeCell ref="O50:P50"/>
    <mergeCell ref="Q50:R50"/>
    <mergeCell ref="I48:J48"/>
    <mergeCell ref="K48:L48"/>
    <mergeCell ref="M48:N48"/>
    <mergeCell ref="O48:P48"/>
    <mergeCell ref="Q48:R48"/>
    <mergeCell ref="M45:N45"/>
    <mergeCell ref="O45:P45"/>
    <mergeCell ref="Q45:R45"/>
    <mergeCell ref="Q46:R46"/>
    <mergeCell ref="Q47:R47"/>
    <mergeCell ref="Q49:R49"/>
    <mergeCell ref="S43:T43"/>
    <mergeCell ref="U43:V43"/>
    <mergeCell ref="M20:N20"/>
    <mergeCell ref="O20:P20"/>
    <mergeCell ref="Q20:R20"/>
    <mergeCell ref="M49:N49"/>
    <mergeCell ref="O49:P49"/>
    <mergeCell ref="M46:N46"/>
    <mergeCell ref="O46:P46"/>
    <mergeCell ref="I47:J47"/>
    <mergeCell ref="K47:L47"/>
    <mergeCell ref="M47:N47"/>
    <mergeCell ref="O47:P47"/>
    <mergeCell ref="K19:L19"/>
    <mergeCell ref="M19:N19"/>
    <mergeCell ref="O19:P19"/>
    <mergeCell ref="Q42:R42"/>
    <mergeCell ref="S42:T42"/>
    <mergeCell ref="U42:V42"/>
    <mergeCell ref="W42:X42"/>
    <mergeCell ref="Y42:Z42"/>
    <mergeCell ref="AA42:AB42"/>
    <mergeCell ref="I43:J43"/>
    <mergeCell ref="K43:L43"/>
    <mergeCell ref="M43:N43"/>
    <mergeCell ref="O43:P43"/>
    <mergeCell ref="Q43:R43"/>
    <mergeCell ref="W43:X43"/>
    <mergeCell ref="Y43:Z43"/>
    <mergeCell ref="AA43:AB44"/>
    <mergeCell ref="I44:J44"/>
    <mergeCell ref="K44:L44"/>
    <mergeCell ref="M44:N44"/>
    <mergeCell ref="O44:P44"/>
    <mergeCell ref="Q44:R44"/>
    <mergeCell ref="S44:T44"/>
    <mergeCell ref="U44:V44"/>
    <mergeCell ref="W44:X44"/>
    <mergeCell ref="Y44:Z44"/>
    <mergeCell ref="AA40:AB40"/>
    <mergeCell ref="M41:N41"/>
    <mergeCell ref="O41:P41"/>
    <mergeCell ref="Q41:R41"/>
    <mergeCell ref="S41:T41"/>
    <mergeCell ref="U41:V41"/>
    <mergeCell ref="W41:X41"/>
    <mergeCell ref="Y41:Z41"/>
    <mergeCell ref="AA41:AB41"/>
    <mergeCell ref="U40:V40"/>
    <mergeCell ref="W40:X40"/>
    <mergeCell ref="Y40:Z40"/>
    <mergeCell ref="O39:P39"/>
    <mergeCell ref="Q39:R39"/>
    <mergeCell ref="S39:T39"/>
    <mergeCell ref="U39:V39"/>
    <mergeCell ref="W39:X39"/>
    <mergeCell ref="Y39:Z39"/>
    <mergeCell ref="C38:C50"/>
    <mergeCell ref="D38:D44"/>
    <mergeCell ref="I38:J38"/>
    <mergeCell ref="K38:L38"/>
    <mergeCell ref="M38:N38"/>
    <mergeCell ref="O38:P38"/>
    <mergeCell ref="E39:H39"/>
    <mergeCell ref="I39:J39"/>
    <mergeCell ref="K39:L39"/>
    <mergeCell ref="M39:N39"/>
    <mergeCell ref="I40:J40"/>
    <mergeCell ref="K40:L40"/>
    <mergeCell ref="M40:N40"/>
    <mergeCell ref="O40:P40"/>
    <mergeCell ref="E42:H43"/>
    <mergeCell ref="I42:J42"/>
    <mergeCell ref="K42:L42"/>
    <mergeCell ref="M42:N42"/>
    <mergeCell ref="O42:P42"/>
    <mergeCell ref="E46:H46"/>
    <mergeCell ref="I46:J46"/>
    <mergeCell ref="K46:L46"/>
    <mergeCell ref="E49:H50"/>
    <mergeCell ref="I49:J49"/>
    <mergeCell ref="M37:N37"/>
    <mergeCell ref="O37:P37"/>
    <mergeCell ref="Q37:R37"/>
    <mergeCell ref="E36:H37"/>
    <mergeCell ref="I36:J36"/>
    <mergeCell ref="K36:L36"/>
    <mergeCell ref="M36:N36"/>
    <mergeCell ref="O36:P36"/>
    <mergeCell ref="Q36:R36"/>
    <mergeCell ref="M32:N32"/>
    <mergeCell ref="O32:P32"/>
    <mergeCell ref="E34:H35"/>
    <mergeCell ref="I34:J34"/>
    <mergeCell ref="K34:L34"/>
    <mergeCell ref="M34:N34"/>
    <mergeCell ref="O34:P34"/>
    <mergeCell ref="Q34:R34"/>
    <mergeCell ref="I35:J35"/>
    <mergeCell ref="K35:L35"/>
    <mergeCell ref="M35:N35"/>
    <mergeCell ref="O35:P35"/>
    <mergeCell ref="Q35:R35"/>
    <mergeCell ref="Q32:R32"/>
    <mergeCell ref="I33:J33"/>
    <mergeCell ref="K33:L33"/>
    <mergeCell ref="M33:N33"/>
    <mergeCell ref="O33:P33"/>
    <mergeCell ref="Q33:R33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M27:N27"/>
    <mergeCell ref="O27:P27"/>
    <mergeCell ref="Q27:R27"/>
    <mergeCell ref="S27:T27"/>
    <mergeCell ref="U27:V27"/>
    <mergeCell ref="W27:X27"/>
    <mergeCell ref="Y29:Z29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M29:N29"/>
    <mergeCell ref="O29:P29"/>
    <mergeCell ref="Q29:R29"/>
    <mergeCell ref="S29:T29"/>
    <mergeCell ref="U29:V29"/>
    <mergeCell ref="W29:X29"/>
    <mergeCell ref="I28:J28"/>
    <mergeCell ref="K28:L28"/>
    <mergeCell ref="M28:N28"/>
    <mergeCell ref="O28:P28"/>
    <mergeCell ref="Q28:R28"/>
    <mergeCell ref="S28:T28"/>
    <mergeCell ref="U28:V28"/>
    <mergeCell ref="W28:X28"/>
    <mergeCell ref="Y28:Z28"/>
    <mergeCell ref="K26:L26"/>
    <mergeCell ref="M26:N26"/>
    <mergeCell ref="O26:P26"/>
    <mergeCell ref="Q26:R26"/>
    <mergeCell ref="S26:T26"/>
    <mergeCell ref="U26:V26"/>
    <mergeCell ref="W26:X26"/>
    <mergeCell ref="Y26:Z26"/>
    <mergeCell ref="M25:N25"/>
    <mergeCell ref="O25:P25"/>
    <mergeCell ref="Q25:R25"/>
    <mergeCell ref="S25:T25"/>
    <mergeCell ref="U25:V25"/>
    <mergeCell ref="W25:X25"/>
    <mergeCell ref="E29:H30"/>
    <mergeCell ref="I29:J29"/>
    <mergeCell ref="K29:L29"/>
    <mergeCell ref="E25:H26"/>
    <mergeCell ref="I25:J25"/>
    <mergeCell ref="K25:L25"/>
    <mergeCell ref="Y23:Z23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M23:N23"/>
    <mergeCell ref="O23:P23"/>
    <mergeCell ref="Q23:R23"/>
    <mergeCell ref="S23:T23"/>
    <mergeCell ref="U23:V23"/>
    <mergeCell ref="W23:X23"/>
    <mergeCell ref="Y25:Z25"/>
    <mergeCell ref="I26:J26"/>
    <mergeCell ref="D32:D37"/>
    <mergeCell ref="E32:H33"/>
    <mergeCell ref="I32:J32"/>
    <mergeCell ref="K32:L32"/>
    <mergeCell ref="I41:J41"/>
    <mergeCell ref="K41:L41"/>
    <mergeCell ref="D45:D50"/>
    <mergeCell ref="I45:J45"/>
    <mergeCell ref="K45:L45"/>
    <mergeCell ref="I37:J37"/>
    <mergeCell ref="K37:L37"/>
    <mergeCell ref="K49:L49"/>
    <mergeCell ref="L54:M54"/>
    <mergeCell ref="N54:O54"/>
    <mergeCell ref="Y20:AA20"/>
    <mergeCell ref="B21:J22"/>
    <mergeCell ref="K21:R21"/>
    <mergeCell ref="S21:Z21"/>
    <mergeCell ref="AA21:AB22"/>
    <mergeCell ref="K22:L22"/>
    <mergeCell ref="Y22:Z22"/>
    <mergeCell ref="M22:N22"/>
    <mergeCell ref="O22:P22"/>
    <mergeCell ref="Q22:R22"/>
    <mergeCell ref="S22:T22"/>
    <mergeCell ref="U22:V22"/>
    <mergeCell ref="W22:X22"/>
    <mergeCell ref="B23:B50"/>
    <mergeCell ref="C23:C37"/>
    <mergeCell ref="D23:D31"/>
    <mergeCell ref="E23:H24"/>
    <mergeCell ref="I23:J23"/>
    <mergeCell ref="K23:L23"/>
    <mergeCell ref="E27:H28"/>
    <mergeCell ref="I27:J27"/>
    <mergeCell ref="K27:L27"/>
    <mergeCell ref="B57:C57"/>
    <mergeCell ref="U56:V56"/>
    <mergeCell ref="U57:V57"/>
    <mergeCell ref="B56:C56"/>
    <mergeCell ref="B2:Y2"/>
    <mergeCell ref="B8:B11"/>
    <mergeCell ref="B14:C15"/>
    <mergeCell ref="B17:B20"/>
    <mergeCell ref="B51:B55"/>
    <mergeCell ref="D51:E51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D54:E54"/>
    <mergeCell ref="F54:G54"/>
    <mergeCell ref="H54:I54"/>
    <mergeCell ref="J54:K54"/>
    <mergeCell ref="C55:D55"/>
    <mergeCell ref="F55:G55"/>
    <mergeCell ref="H55:I55"/>
    <mergeCell ref="J55:K55"/>
    <mergeCell ref="L55:M55"/>
    <mergeCell ref="N55:O55"/>
    <mergeCell ref="P55:Q55"/>
    <mergeCell ref="R55:S55"/>
    <mergeCell ref="T55:U55"/>
    <mergeCell ref="X5:AB5"/>
    <mergeCell ref="X6:AB6"/>
    <mergeCell ref="R7:S7"/>
    <mergeCell ref="X56:AA57"/>
    <mergeCell ref="P54:Q54"/>
    <mergeCell ref="R54:S54"/>
    <mergeCell ref="T54:U54"/>
    <mergeCell ref="V54:W54"/>
    <mergeCell ref="X54:Y54"/>
    <mergeCell ref="Z54:AB55"/>
    <mergeCell ref="V55:W55"/>
    <mergeCell ref="X55:Y55"/>
    <mergeCell ref="Y27:Z27"/>
    <mergeCell ref="AA30:AB31"/>
    <mergeCell ref="AA36:AB37"/>
    <mergeCell ref="Q38:R38"/>
    <mergeCell ref="S38:T38"/>
    <mergeCell ref="U38:V38"/>
    <mergeCell ref="W38:X38"/>
    <mergeCell ref="Y38:Z38"/>
    <mergeCell ref="AA38:AB38"/>
    <mergeCell ref="AA39:AB39"/>
    <mergeCell ref="Q40:R40"/>
    <mergeCell ref="S40:T40"/>
  </mergeCells>
  <phoneticPr fontId="1"/>
  <pageMargins left="0.31496062992125984" right="0.11811023622047245" top="0.15748031496062992" bottom="0.15748031496062992" header="0.31496062992125984" footer="0.31496062992125984"/>
  <pageSetup paperSize="9" scale="86" orientation="portrait" r:id="rId1"/>
  <rowBreaks count="1" manualBreakCount="1">
    <brk id="58" max="2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showZeros="0" zoomScale="85" zoomScaleNormal="85" workbookViewId="0">
      <selection activeCell="A2" sqref="A2"/>
    </sheetView>
  </sheetViews>
  <sheetFormatPr defaultRowHeight="12"/>
  <cols>
    <col min="1" max="1" width="3.625" style="1" customWidth="1"/>
    <col min="2" max="28" width="4.125" style="1" customWidth="1"/>
    <col min="29" max="29" width="1.5" style="1" customWidth="1"/>
    <col min="30" max="16384" width="9" style="1"/>
  </cols>
  <sheetData>
    <row r="1" spans="2:29" ht="7.5" customHeight="1"/>
    <row r="2" spans="2:29" ht="17.25">
      <c r="B2" s="199" t="s">
        <v>59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</row>
    <row r="3" spans="2:29" ht="18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X3" s="18" t="s">
        <v>1</v>
      </c>
      <c r="Y3" s="46"/>
      <c r="Z3" s="46"/>
      <c r="AA3" s="46" t="s">
        <v>2</v>
      </c>
    </row>
    <row r="4" spans="2:29" ht="18.75" customHeight="1">
      <c r="U4" s="77" t="s">
        <v>103</v>
      </c>
      <c r="W4" s="46" t="s">
        <v>3</v>
      </c>
      <c r="X4" s="46"/>
      <c r="Y4" s="46" t="s">
        <v>4</v>
      </c>
      <c r="Z4" s="46"/>
      <c r="AA4" s="46" t="s">
        <v>5</v>
      </c>
    </row>
    <row r="5" spans="2:29" ht="15" customHeight="1">
      <c r="B5" s="47"/>
      <c r="O5" t="s">
        <v>61</v>
      </c>
      <c r="X5" s="245" t="s">
        <v>114</v>
      </c>
      <c r="Y5" s="245"/>
      <c r="Z5" s="245"/>
      <c r="AA5" s="245"/>
      <c r="AB5" s="245"/>
    </row>
    <row r="6" spans="2:29" ht="15" customHeight="1">
      <c r="O6" s="46" t="s">
        <v>112</v>
      </c>
      <c r="X6" s="245" t="s">
        <v>115</v>
      </c>
      <c r="Y6" s="245"/>
      <c r="Z6" s="245"/>
      <c r="AA6" s="245"/>
      <c r="AB6" s="245"/>
    </row>
    <row r="7" spans="2:29" ht="15" customHeight="1">
      <c r="P7" s="46" t="s">
        <v>62</v>
      </c>
      <c r="Q7" s="46"/>
      <c r="R7" s="46" t="s">
        <v>113</v>
      </c>
    </row>
    <row r="8" spans="2:29" ht="14.25" customHeight="1">
      <c r="B8" s="200" t="s">
        <v>6</v>
      </c>
      <c r="C8" s="87" t="s">
        <v>7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4"/>
      <c r="R8" s="87" t="s">
        <v>9</v>
      </c>
      <c r="S8" s="32"/>
      <c r="T8" s="32"/>
      <c r="U8" s="32"/>
      <c r="V8" s="4"/>
      <c r="W8" s="4"/>
      <c r="X8" s="4"/>
      <c r="Y8" s="4"/>
      <c r="Z8" s="4"/>
      <c r="AA8" s="4"/>
      <c r="AB8" s="22"/>
    </row>
    <row r="9" spans="2:29" ht="19.5" customHeight="1">
      <c r="B9" s="201"/>
      <c r="C9" s="48"/>
      <c r="D9" s="44"/>
      <c r="E9" s="55">
        <f>申請書!E8</f>
        <v>0</v>
      </c>
      <c r="F9" s="55"/>
      <c r="G9" s="44"/>
      <c r="H9" s="44"/>
      <c r="I9" s="44"/>
      <c r="J9" s="44"/>
      <c r="K9" s="44"/>
      <c r="L9" s="44"/>
      <c r="M9" s="44"/>
      <c r="N9" s="44"/>
      <c r="O9" s="44"/>
      <c r="P9" s="44"/>
      <c r="Q9" s="49"/>
      <c r="R9" s="48"/>
      <c r="S9" s="44"/>
      <c r="T9" s="44"/>
      <c r="U9" s="55">
        <f>申請書!U8</f>
        <v>0</v>
      </c>
      <c r="V9" s="7"/>
      <c r="W9" s="7"/>
      <c r="X9" s="7"/>
      <c r="Y9" s="7"/>
      <c r="Z9" s="7"/>
      <c r="AA9" s="7"/>
      <c r="AB9" s="20"/>
    </row>
    <row r="10" spans="2:29" ht="14.25" customHeight="1">
      <c r="B10" s="201"/>
      <c r="C10" s="88" t="s">
        <v>8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2"/>
      <c r="Q10" s="34"/>
      <c r="R10" s="89" t="s">
        <v>10</v>
      </c>
      <c r="S10" s="39"/>
      <c r="T10" s="39"/>
      <c r="U10" s="39"/>
      <c r="V10" s="9"/>
      <c r="W10" s="9"/>
      <c r="X10" s="9"/>
      <c r="Y10" s="9"/>
      <c r="Z10" s="9"/>
      <c r="AA10" s="9"/>
      <c r="AB10" s="21"/>
    </row>
    <row r="11" spans="2:29" ht="19.5" customHeight="1">
      <c r="B11" s="202"/>
      <c r="C11" s="44"/>
      <c r="D11" s="44"/>
      <c r="E11" s="55">
        <f>申請書!E10</f>
        <v>0</v>
      </c>
      <c r="F11" s="55"/>
      <c r="G11" s="44"/>
      <c r="H11" s="44"/>
      <c r="I11" s="44"/>
      <c r="J11" s="44"/>
      <c r="K11" s="19"/>
      <c r="L11" s="19"/>
      <c r="M11" s="44" t="s">
        <v>36</v>
      </c>
      <c r="N11" s="44">
        <f>申請書!N10</f>
        <v>0</v>
      </c>
      <c r="O11" s="44"/>
      <c r="P11" s="44"/>
      <c r="Q11" s="49"/>
      <c r="R11" s="48" t="s">
        <v>100</v>
      </c>
      <c r="S11" s="44"/>
      <c r="T11" s="44"/>
      <c r="U11" s="55">
        <f>申請書!U10</f>
        <v>0</v>
      </c>
      <c r="V11" s="7"/>
      <c r="W11" s="7"/>
      <c r="X11" s="7"/>
      <c r="Y11" s="7"/>
      <c r="Z11" s="7"/>
      <c r="AA11" s="7"/>
      <c r="AB11" s="20"/>
    </row>
    <row r="12" spans="2:29" ht="7.5" customHeight="1"/>
    <row r="13" spans="2:29" ht="15" customHeight="1">
      <c r="B13" s="1" t="s">
        <v>60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P13" s="44"/>
      <c r="Q13" s="44"/>
      <c r="R13" s="44"/>
      <c r="S13" s="44"/>
      <c r="T13" s="44"/>
      <c r="U13" s="19"/>
      <c r="V13" s="19"/>
      <c r="W13" s="19"/>
      <c r="X13" s="19"/>
      <c r="Y13" s="19"/>
      <c r="Z13" s="19"/>
      <c r="AA13" s="19"/>
      <c r="AB13" s="19"/>
    </row>
    <row r="14" spans="2:29" ht="18.75" customHeight="1">
      <c r="B14" s="203" t="s">
        <v>37</v>
      </c>
      <c r="C14" s="205"/>
      <c r="D14" s="90" t="s">
        <v>45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9"/>
      <c r="Q14" s="34"/>
      <c r="R14" s="39"/>
      <c r="S14" s="39" t="s">
        <v>16</v>
      </c>
      <c r="T14" s="39"/>
      <c r="U14" s="39"/>
      <c r="V14" s="46"/>
      <c r="W14" s="39" t="s">
        <v>17</v>
      </c>
      <c r="X14" s="39" t="s">
        <v>20</v>
      </c>
      <c r="Y14" s="39" t="s">
        <v>18</v>
      </c>
      <c r="Z14" s="46"/>
      <c r="AA14" s="39"/>
      <c r="AB14" s="34" t="s">
        <v>19</v>
      </c>
    </row>
    <row r="15" spans="2:29" ht="24.75" customHeight="1">
      <c r="B15" s="248"/>
      <c r="C15" s="249"/>
      <c r="D15" s="39"/>
      <c r="E15" s="59">
        <f>申請書!F14</f>
        <v>0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49"/>
      <c r="R15" s="39"/>
      <c r="S15" s="39"/>
      <c r="T15" s="39"/>
      <c r="U15" s="39"/>
      <c r="V15" s="46"/>
      <c r="W15" s="39"/>
      <c r="X15" s="39"/>
      <c r="Y15" s="39"/>
      <c r="Z15" s="39"/>
      <c r="AA15" s="39"/>
      <c r="AB15" s="49"/>
    </row>
    <row r="16" spans="2:29" ht="20.100000000000001" customHeight="1">
      <c r="B16" s="209" t="s">
        <v>14</v>
      </c>
      <c r="C16" s="210"/>
      <c r="D16" s="211"/>
      <c r="E16" s="50"/>
      <c r="F16" s="51">
        <f>申請書!F15</f>
        <v>0</v>
      </c>
      <c r="G16" s="51" t="s">
        <v>80</v>
      </c>
      <c r="H16" s="51">
        <f>申請書!H15</f>
        <v>0</v>
      </c>
      <c r="I16" s="51" t="s">
        <v>81</v>
      </c>
      <c r="J16" s="51">
        <f>申請書!J15</f>
        <v>0</v>
      </c>
      <c r="K16" s="51" t="s">
        <v>82</v>
      </c>
      <c r="L16" s="51">
        <f>申請書!L15</f>
        <v>0</v>
      </c>
      <c r="M16" s="51" t="s">
        <v>83</v>
      </c>
      <c r="N16" s="51"/>
      <c r="O16" s="51" t="s">
        <v>84</v>
      </c>
      <c r="P16" s="51">
        <f>申請書!P15</f>
        <v>0</v>
      </c>
      <c r="Q16" s="51" t="s">
        <v>80</v>
      </c>
      <c r="R16" s="51">
        <f>申請書!R15</f>
        <v>0</v>
      </c>
      <c r="S16" s="51" t="s">
        <v>81</v>
      </c>
      <c r="T16" s="51">
        <f>申請書!T15</f>
        <v>0</v>
      </c>
      <c r="U16" s="51" t="s">
        <v>82</v>
      </c>
      <c r="V16" s="51">
        <f>申請書!V15</f>
        <v>0</v>
      </c>
      <c r="W16" s="51" t="s">
        <v>85</v>
      </c>
      <c r="X16" s="51"/>
      <c r="Y16" s="51">
        <f>申請書!Y15</f>
        <v>0</v>
      </c>
      <c r="Z16" s="51" t="s">
        <v>86</v>
      </c>
      <c r="AA16" s="51">
        <f>申請書!AA15</f>
        <v>0</v>
      </c>
      <c r="AB16" s="56" t="s">
        <v>87</v>
      </c>
      <c r="AC16" s="40"/>
    </row>
    <row r="17" spans="2:28" ht="12" customHeight="1">
      <c r="B17" s="257" t="s">
        <v>43</v>
      </c>
      <c r="C17" s="212"/>
      <c r="D17" s="215"/>
      <c r="E17" s="217" t="s">
        <v>70</v>
      </c>
      <c r="F17" s="218"/>
      <c r="G17" s="218"/>
      <c r="H17" s="219"/>
      <c r="I17" s="220" t="s">
        <v>71</v>
      </c>
      <c r="J17" s="221"/>
      <c r="K17" s="221"/>
      <c r="L17" s="222"/>
      <c r="M17" s="217" t="s">
        <v>72</v>
      </c>
      <c r="N17" s="218"/>
      <c r="O17" s="218"/>
      <c r="P17" s="219"/>
      <c r="Q17" s="220" t="s">
        <v>73</v>
      </c>
      <c r="R17" s="221"/>
      <c r="S17" s="221"/>
      <c r="T17" s="222"/>
      <c r="U17" s="209" t="s">
        <v>44</v>
      </c>
      <c r="V17" s="210"/>
      <c r="W17" s="210"/>
      <c r="X17" s="211"/>
      <c r="Y17" s="223" t="s">
        <v>23</v>
      </c>
      <c r="Z17" s="224"/>
      <c r="AA17" s="224"/>
      <c r="AB17" s="225"/>
    </row>
    <row r="18" spans="2:28" ht="12" customHeight="1">
      <c r="B18" s="258"/>
      <c r="C18" s="214"/>
      <c r="D18" s="216"/>
      <c r="E18" s="188" t="s">
        <v>75</v>
      </c>
      <c r="F18" s="261"/>
      <c r="G18" s="263" t="s">
        <v>98</v>
      </c>
      <c r="H18" s="268"/>
      <c r="I18" s="188" t="s">
        <v>75</v>
      </c>
      <c r="J18" s="261"/>
      <c r="K18" s="263" t="s">
        <v>98</v>
      </c>
      <c r="L18" s="268"/>
      <c r="M18" s="188" t="s">
        <v>75</v>
      </c>
      <c r="N18" s="261"/>
      <c r="O18" s="263" t="s">
        <v>98</v>
      </c>
      <c r="P18" s="268"/>
      <c r="Q18" s="188" t="s">
        <v>75</v>
      </c>
      <c r="R18" s="261"/>
      <c r="S18" s="263" t="s">
        <v>98</v>
      </c>
      <c r="T18" s="268"/>
      <c r="U18" s="188" t="s">
        <v>75</v>
      </c>
      <c r="V18" s="261"/>
      <c r="W18" s="263" t="s">
        <v>98</v>
      </c>
      <c r="X18" s="268"/>
      <c r="Y18" s="226"/>
      <c r="Z18" s="227"/>
      <c r="AA18" s="227"/>
      <c r="AB18" s="228"/>
    </row>
    <row r="19" spans="2:28" ht="20.100000000000001" customHeight="1">
      <c r="B19" s="258"/>
      <c r="C19" s="232" t="s">
        <v>24</v>
      </c>
      <c r="D19" s="233"/>
      <c r="E19" s="197">
        <v>1030</v>
      </c>
      <c r="F19" s="198"/>
      <c r="G19" s="195">
        <f>申請書!G18</f>
        <v>0</v>
      </c>
      <c r="H19" s="196"/>
      <c r="I19" s="197">
        <v>1380</v>
      </c>
      <c r="J19" s="198"/>
      <c r="K19" s="195">
        <f>申請書!K18</f>
        <v>0</v>
      </c>
      <c r="L19" s="196"/>
      <c r="M19" s="197">
        <v>1030</v>
      </c>
      <c r="N19" s="198"/>
      <c r="O19" s="195">
        <f>申請書!O18</f>
        <v>0</v>
      </c>
      <c r="P19" s="196"/>
      <c r="Q19" s="197">
        <v>3440</v>
      </c>
      <c r="R19" s="198"/>
      <c r="S19" s="195">
        <f>申請書!S18</f>
        <v>0</v>
      </c>
      <c r="T19" s="196"/>
      <c r="U19" s="197">
        <v>380</v>
      </c>
      <c r="V19" s="198"/>
      <c r="W19" s="195">
        <f>申請書!W18</f>
        <v>0</v>
      </c>
      <c r="X19" s="196"/>
      <c r="Y19" s="40"/>
      <c r="Z19" s="39"/>
      <c r="AA19" s="39"/>
      <c r="AB19" s="41"/>
    </row>
    <row r="20" spans="2:28" ht="20.100000000000001" customHeight="1">
      <c r="B20" s="259"/>
      <c r="C20" s="193" t="s">
        <v>56</v>
      </c>
      <c r="D20" s="194"/>
      <c r="E20" s="137">
        <v>660</v>
      </c>
      <c r="F20" s="177"/>
      <c r="G20" s="178">
        <f>申請書!G19</f>
        <v>0</v>
      </c>
      <c r="H20" s="179"/>
      <c r="I20" s="137">
        <v>880</v>
      </c>
      <c r="J20" s="177"/>
      <c r="K20" s="178">
        <f>申請書!K19</f>
        <v>0</v>
      </c>
      <c r="L20" s="179"/>
      <c r="M20" s="137">
        <v>660</v>
      </c>
      <c r="N20" s="177"/>
      <c r="O20" s="178">
        <f>申請書!O19</f>
        <v>0</v>
      </c>
      <c r="P20" s="179"/>
      <c r="Q20" s="137">
        <v>2210</v>
      </c>
      <c r="R20" s="177"/>
      <c r="S20" s="178">
        <f>申請書!S19</f>
        <v>0</v>
      </c>
      <c r="T20" s="179"/>
      <c r="U20" s="137">
        <v>240</v>
      </c>
      <c r="V20" s="177"/>
      <c r="W20" s="178">
        <f>申請書!W19</f>
        <v>0</v>
      </c>
      <c r="X20" s="179"/>
      <c r="Y20" s="180">
        <f>SUM(E20*G20,I20*K20,M20*O20,Q20*S20,U20*W20)</f>
        <v>0</v>
      </c>
      <c r="Z20" s="181"/>
      <c r="AA20" s="181"/>
      <c r="AB20" s="95" t="s">
        <v>30</v>
      </c>
    </row>
    <row r="21" spans="2:28" ht="12" customHeight="1">
      <c r="B21" s="182" t="s">
        <v>74</v>
      </c>
      <c r="C21" s="121"/>
      <c r="D21" s="121"/>
      <c r="E21" s="121"/>
      <c r="F21" s="121"/>
      <c r="G21" s="121"/>
      <c r="H21" s="121"/>
      <c r="I21" s="121"/>
      <c r="J21" s="122"/>
      <c r="K21" s="188" t="s">
        <v>53</v>
      </c>
      <c r="L21" s="189"/>
      <c r="M21" s="189"/>
      <c r="N21" s="189"/>
      <c r="O21" s="189"/>
      <c r="P21" s="189"/>
      <c r="Q21" s="189"/>
      <c r="R21" s="260"/>
      <c r="S21" s="188" t="s">
        <v>76</v>
      </c>
      <c r="T21" s="189"/>
      <c r="U21" s="189"/>
      <c r="V21" s="189"/>
      <c r="W21" s="189"/>
      <c r="X21" s="189"/>
      <c r="Y21" s="189"/>
      <c r="Z21" s="260"/>
      <c r="AA21" s="184" t="s">
        <v>23</v>
      </c>
      <c r="AB21" s="185"/>
    </row>
    <row r="22" spans="2:28" ht="12" customHeight="1">
      <c r="B22" s="98"/>
      <c r="C22" s="183"/>
      <c r="D22" s="183"/>
      <c r="E22" s="183"/>
      <c r="F22" s="183"/>
      <c r="G22" s="183"/>
      <c r="H22" s="183"/>
      <c r="I22" s="183"/>
      <c r="J22" s="99"/>
      <c r="K22" s="188" t="s">
        <v>75</v>
      </c>
      <c r="L22" s="261"/>
      <c r="M22" s="263" t="s">
        <v>79</v>
      </c>
      <c r="N22" s="264"/>
      <c r="O22" s="263" t="s">
        <v>63</v>
      </c>
      <c r="P22" s="264"/>
      <c r="Q22" s="262" t="s">
        <v>50</v>
      </c>
      <c r="R22" s="191"/>
      <c r="S22" s="188" t="s">
        <v>75</v>
      </c>
      <c r="T22" s="261"/>
      <c r="U22" s="263" t="s">
        <v>79</v>
      </c>
      <c r="V22" s="264"/>
      <c r="W22" s="263" t="s">
        <v>66</v>
      </c>
      <c r="X22" s="264"/>
      <c r="Y22" s="262" t="s">
        <v>50</v>
      </c>
      <c r="Z22" s="191"/>
      <c r="AA22" s="186"/>
      <c r="AB22" s="187"/>
    </row>
    <row r="23" spans="2:28" ht="20.100000000000001" customHeight="1">
      <c r="B23" s="118" t="s">
        <v>15</v>
      </c>
      <c r="C23" s="118" t="s">
        <v>24</v>
      </c>
      <c r="D23" s="171" t="s">
        <v>25</v>
      </c>
      <c r="E23" s="174" t="s">
        <v>26</v>
      </c>
      <c r="F23" s="175"/>
      <c r="G23" s="175"/>
      <c r="H23" s="176"/>
      <c r="I23" s="138" t="s">
        <v>21</v>
      </c>
      <c r="J23" s="139"/>
      <c r="K23" s="141">
        <v>1200</v>
      </c>
      <c r="L23" s="250"/>
      <c r="M23" s="243">
        <f>申請書!M22</f>
        <v>0</v>
      </c>
      <c r="N23" s="241"/>
      <c r="O23" s="243">
        <f>申請書!O22</f>
        <v>0</v>
      </c>
      <c r="P23" s="241"/>
      <c r="Q23" s="253">
        <f t="shared" ref="Q23:Q50" si="0">K23*M23*O23</f>
        <v>0</v>
      </c>
      <c r="R23" s="143"/>
      <c r="S23" s="141">
        <v>600</v>
      </c>
      <c r="T23" s="250"/>
      <c r="U23" s="243">
        <f>申請書!U22</f>
        <v>0</v>
      </c>
      <c r="V23" s="241"/>
      <c r="W23" s="243">
        <f>申請書!W22</f>
        <v>0</v>
      </c>
      <c r="X23" s="241"/>
      <c r="Y23" s="253">
        <f t="shared" ref="Y23:Y31" si="1">S23*U23*W23</f>
        <v>0</v>
      </c>
      <c r="Z23" s="143"/>
      <c r="AA23" s="23"/>
      <c r="AB23" s="24"/>
    </row>
    <row r="24" spans="2:28" ht="20.100000000000001" customHeight="1">
      <c r="B24" s="119"/>
      <c r="C24" s="119"/>
      <c r="D24" s="172"/>
      <c r="E24" s="144"/>
      <c r="F24" s="145"/>
      <c r="G24" s="145"/>
      <c r="H24" s="146"/>
      <c r="I24" s="132" t="s">
        <v>22</v>
      </c>
      <c r="J24" s="133"/>
      <c r="K24" s="128">
        <v>600</v>
      </c>
      <c r="L24" s="254"/>
      <c r="M24" s="238">
        <f>申請書!M23</f>
        <v>0</v>
      </c>
      <c r="N24" s="239"/>
      <c r="O24" s="238">
        <f>申請書!O23</f>
        <v>0</v>
      </c>
      <c r="P24" s="239"/>
      <c r="Q24" s="255">
        <f t="shared" si="0"/>
        <v>0</v>
      </c>
      <c r="R24" s="131"/>
      <c r="S24" s="128">
        <v>300</v>
      </c>
      <c r="T24" s="254"/>
      <c r="U24" s="238">
        <f>申請書!U23</f>
        <v>0</v>
      </c>
      <c r="V24" s="239"/>
      <c r="W24" s="238">
        <f>申請書!W23</f>
        <v>0</v>
      </c>
      <c r="X24" s="239"/>
      <c r="Y24" s="255">
        <f t="shared" si="1"/>
        <v>0</v>
      </c>
      <c r="Z24" s="131"/>
      <c r="AA24" s="25"/>
      <c r="AB24" s="27"/>
    </row>
    <row r="25" spans="2:28" ht="20.100000000000001" customHeight="1">
      <c r="B25" s="119"/>
      <c r="C25" s="119"/>
      <c r="D25" s="172"/>
      <c r="E25" s="163" t="s">
        <v>27</v>
      </c>
      <c r="F25" s="147"/>
      <c r="G25" s="147"/>
      <c r="H25" s="148"/>
      <c r="I25" s="125" t="s">
        <v>21</v>
      </c>
      <c r="J25" s="126"/>
      <c r="K25" s="128">
        <v>1440</v>
      </c>
      <c r="L25" s="254"/>
      <c r="M25" s="238">
        <f>申請書!M24</f>
        <v>0</v>
      </c>
      <c r="N25" s="239"/>
      <c r="O25" s="238">
        <f>申請書!O24</f>
        <v>0</v>
      </c>
      <c r="P25" s="239"/>
      <c r="Q25" s="255">
        <f t="shared" si="0"/>
        <v>0</v>
      </c>
      <c r="R25" s="131"/>
      <c r="S25" s="128">
        <v>720</v>
      </c>
      <c r="T25" s="254"/>
      <c r="U25" s="238">
        <f>申請書!U24</f>
        <v>0</v>
      </c>
      <c r="V25" s="239"/>
      <c r="W25" s="238">
        <f>申請書!W24</f>
        <v>0</v>
      </c>
      <c r="X25" s="239"/>
      <c r="Y25" s="255">
        <f t="shared" si="1"/>
        <v>0</v>
      </c>
      <c r="Z25" s="131"/>
      <c r="AA25" s="23"/>
      <c r="AB25" s="24"/>
    </row>
    <row r="26" spans="2:28" ht="20.100000000000001" customHeight="1">
      <c r="B26" s="119"/>
      <c r="C26" s="119"/>
      <c r="D26" s="172"/>
      <c r="E26" s="144"/>
      <c r="F26" s="145"/>
      <c r="G26" s="145"/>
      <c r="H26" s="146"/>
      <c r="I26" s="132" t="s">
        <v>22</v>
      </c>
      <c r="J26" s="133"/>
      <c r="K26" s="128">
        <v>720</v>
      </c>
      <c r="L26" s="254"/>
      <c r="M26" s="238">
        <f>申請書!M25</f>
        <v>0</v>
      </c>
      <c r="N26" s="239"/>
      <c r="O26" s="238">
        <f>申請書!O25</f>
        <v>0</v>
      </c>
      <c r="P26" s="239"/>
      <c r="Q26" s="255">
        <f t="shared" si="0"/>
        <v>0</v>
      </c>
      <c r="R26" s="131"/>
      <c r="S26" s="128">
        <v>360</v>
      </c>
      <c r="T26" s="254"/>
      <c r="U26" s="238">
        <f>申請書!U25</f>
        <v>0</v>
      </c>
      <c r="V26" s="239"/>
      <c r="W26" s="238">
        <f>申請書!W25</f>
        <v>0</v>
      </c>
      <c r="X26" s="239"/>
      <c r="Y26" s="255">
        <f t="shared" si="1"/>
        <v>0</v>
      </c>
      <c r="Z26" s="131"/>
      <c r="AA26" s="25"/>
      <c r="AB26" s="27"/>
    </row>
    <row r="27" spans="2:28" ht="20.100000000000001" customHeight="1">
      <c r="B27" s="119"/>
      <c r="C27" s="119"/>
      <c r="D27" s="172"/>
      <c r="E27" s="163" t="s">
        <v>28</v>
      </c>
      <c r="F27" s="147"/>
      <c r="G27" s="147"/>
      <c r="H27" s="148"/>
      <c r="I27" s="125" t="s">
        <v>21</v>
      </c>
      <c r="J27" s="126"/>
      <c r="K27" s="128">
        <v>1200</v>
      </c>
      <c r="L27" s="254"/>
      <c r="M27" s="238">
        <f>申請書!M26</f>
        <v>0</v>
      </c>
      <c r="N27" s="239"/>
      <c r="O27" s="238">
        <f>申請書!O26</f>
        <v>0</v>
      </c>
      <c r="P27" s="239"/>
      <c r="Q27" s="255">
        <f t="shared" si="0"/>
        <v>0</v>
      </c>
      <c r="R27" s="131"/>
      <c r="S27" s="128">
        <v>600</v>
      </c>
      <c r="T27" s="254"/>
      <c r="U27" s="238">
        <f>申請書!U26</f>
        <v>0</v>
      </c>
      <c r="V27" s="239"/>
      <c r="W27" s="238">
        <f>申請書!W26</f>
        <v>0</v>
      </c>
      <c r="X27" s="239"/>
      <c r="Y27" s="255">
        <f t="shared" si="1"/>
        <v>0</v>
      </c>
      <c r="Z27" s="131"/>
      <c r="AA27" s="23"/>
      <c r="AB27" s="24"/>
    </row>
    <row r="28" spans="2:28" ht="20.100000000000001" customHeight="1">
      <c r="B28" s="119"/>
      <c r="C28" s="119"/>
      <c r="D28" s="172"/>
      <c r="E28" s="144"/>
      <c r="F28" s="145"/>
      <c r="G28" s="145"/>
      <c r="H28" s="146"/>
      <c r="I28" s="132" t="s">
        <v>22</v>
      </c>
      <c r="J28" s="133"/>
      <c r="K28" s="128">
        <v>600</v>
      </c>
      <c r="L28" s="254"/>
      <c r="M28" s="238">
        <f>申請書!M27</f>
        <v>0</v>
      </c>
      <c r="N28" s="239"/>
      <c r="O28" s="238">
        <f>申請書!O27</f>
        <v>0</v>
      </c>
      <c r="P28" s="239"/>
      <c r="Q28" s="255">
        <f t="shared" si="0"/>
        <v>0</v>
      </c>
      <c r="R28" s="131"/>
      <c r="S28" s="128">
        <v>300</v>
      </c>
      <c r="T28" s="254"/>
      <c r="U28" s="238">
        <f>申請書!U27</f>
        <v>0</v>
      </c>
      <c r="V28" s="239"/>
      <c r="W28" s="238">
        <f>申請書!W27</f>
        <v>0</v>
      </c>
      <c r="X28" s="239"/>
      <c r="Y28" s="255">
        <f t="shared" si="1"/>
        <v>0</v>
      </c>
      <c r="Z28" s="131"/>
      <c r="AA28" s="25"/>
      <c r="AB28" s="27"/>
    </row>
    <row r="29" spans="2:28" ht="20.100000000000001" customHeight="1">
      <c r="B29" s="119"/>
      <c r="C29" s="119"/>
      <c r="D29" s="172"/>
      <c r="E29" s="163" t="s">
        <v>52</v>
      </c>
      <c r="F29" s="147"/>
      <c r="G29" s="147"/>
      <c r="H29" s="148"/>
      <c r="I29" s="125" t="s">
        <v>21</v>
      </c>
      <c r="J29" s="126"/>
      <c r="K29" s="128">
        <v>950</v>
      </c>
      <c r="L29" s="254"/>
      <c r="M29" s="238">
        <f>申請書!M28</f>
        <v>0</v>
      </c>
      <c r="N29" s="239"/>
      <c r="O29" s="238">
        <f>申請書!O28</f>
        <v>0</v>
      </c>
      <c r="P29" s="239"/>
      <c r="Q29" s="255">
        <f t="shared" si="0"/>
        <v>0</v>
      </c>
      <c r="R29" s="131"/>
      <c r="S29" s="128">
        <v>480</v>
      </c>
      <c r="T29" s="254"/>
      <c r="U29" s="238">
        <f>申請書!U28</f>
        <v>0</v>
      </c>
      <c r="V29" s="239"/>
      <c r="W29" s="238">
        <f>申請書!W28</f>
        <v>0</v>
      </c>
      <c r="X29" s="239"/>
      <c r="Y29" s="255">
        <f t="shared" si="1"/>
        <v>0</v>
      </c>
      <c r="Z29" s="131"/>
      <c r="AA29" s="23"/>
      <c r="AB29" s="24"/>
    </row>
    <row r="30" spans="2:28" ht="20.100000000000001" customHeight="1">
      <c r="B30" s="119"/>
      <c r="C30" s="119"/>
      <c r="D30" s="172"/>
      <c r="E30" s="144"/>
      <c r="F30" s="145"/>
      <c r="G30" s="145"/>
      <c r="H30" s="146"/>
      <c r="I30" s="132" t="s">
        <v>22</v>
      </c>
      <c r="J30" s="133"/>
      <c r="K30" s="128">
        <v>490</v>
      </c>
      <c r="L30" s="254"/>
      <c r="M30" s="238">
        <f>申請書!M29</f>
        <v>0</v>
      </c>
      <c r="N30" s="239"/>
      <c r="O30" s="238">
        <f>申請書!O29</f>
        <v>0</v>
      </c>
      <c r="P30" s="239"/>
      <c r="Q30" s="255">
        <f t="shared" si="0"/>
        <v>0</v>
      </c>
      <c r="R30" s="131"/>
      <c r="S30" s="128">
        <v>250</v>
      </c>
      <c r="T30" s="254"/>
      <c r="U30" s="238">
        <f>申請書!U29</f>
        <v>0</v>
      </c>
      <c r="V30" s="239"/>
      <c r="W30" s="238">
        <f>申請書!W29</f>
        <v>0</v>
      </c>
      <c r="X30" s="239"/>
      <c r="Y30" s="255">
        <f t="shared" si="1"/>
        <v>0</v>
      </c>
      <c r="Z30" s="131"/>
      <c r="AA30" s="102">
        <f>SUM(Q23:R31,Y23:Z31)</f>
        <v>0</v>
      </c>
      <c r="AB30" s="104"/>
    </row>
    <row r="31" spans="2:28" ht="20.100000000000001" customHeight="1">
      <c r="B31" s="119"/>
      <c r="C31" s="119"/>
      <c r="D31" s="173"/>
      <c r="E31" s="10" t="s">
        <v>29</v>
      </c>
      <c r="F31" s="11"/>
      <c r="G31" s="11"/>
      <c r="H31" s="11"/>
      <c r="I31" s="156"/>
      <c r="J31" s="157"/>
      <c r="K31" s="137">
        <v>3590</v>
      </c>
      <c r="L31" s="177"/>
      <c r="M31" s="178">
        <f>申請書!M30</f>
        <v>0</v>
      </c>
      <c r="N31" s="237"/>
      <c r="O31" s="178">
        <f>申請書!O30</f>
        <v>0</v>
      </c>
      <c r="P31" s="237"/>
      <c r="Q31" s="265">
        <f t="shared" si="0"/>
        <v>0</v>
      </c>
      <c r="R31" s="136"/>
      <c r="S31" s="137">
        <v>1800</v>
      </c>
      <c r="T31" s="177"/>
      <c r="U31" s="178">
        <f>申請書!U30</f>
        <v>0</v>
      </c>
      <c r="V31" s="237"/>
      <c r="W31" s="178">
        <f>申請書!W30</f>
        <v>0</v>
      </c>
      <c r="X31" s="237"/>
      <c r="Y31" s="265">
        <f t="shared" si="1"/>
        <v>0</v>
      </c>
      <c r="Z31" s="136"/>
      <c r="AA31" s="105"/>
      <c r="AB31" s="107"/>
    </row>
    <row r="32" spans="2:28" ht="20.100000000000001" customHeight="1">
      <c r="B32" s="119"/>
      <c r="C32" s="119"/>
      <c r="D32" s="118" t="s">
        <v>54</v>
      </c>
      <c r="E32" s="165" t="s">
        <v>88</v>
      </c>
      <c r="F32" s="166"/>
      <c r="G32" s="166"/>
      <c r="H32" s="167"/>
      <c r="I32" s="138" t="s">
        <v>21</v>
      </c>
      <c r="J32" s="139"/>
      <c r="K32" s="141">
        <v>2630</v>
      </c>
      <c r="L32" s="250"/>
      <c r="M32" s="243">
        <f>申請書!M31</f>
        <v>0</v>
      </c>
      <c r="N32" s="241"/>
      <c r="O32" s="243">
        <f>申請書!O31</f>
        <v>0</v>
      </c>
      <c r="P32" s="241"/>
      <c r="Q32" s="253">
        <f t="shared" si="0"/>
        <v>0</v>
      </c>
      <c r="R32" s="143"/>
      <c r="S32" s="28"/>
      <c r="T32" s="29"/>
      <c r="U32" s="30"/>
      <c r="V32" s="93"/>
      <c r="W32" s="32"/>
      <c r="X32" s="32"/>
      <c r="Y32" s="32"/>
      <c r="Z32" s="32"/>
      <c r="AA32" s="33"/>
      <c r="AB32" s="34"/>
    </row>
    <row r="33" spans="2:28" ht="20.100000000000001" customHeight="1">
      <c r="B33" s="119"/>
      <c r="C33" s="119"/>
      <c r="D33" s="119"/>
      <c r="E33" s="168"/>
      <c r="F33" s="169"/>
      <c r="G33" s="169"/>
      <c r="H33" s="170"/>
      <c r="I33" s="132" t="s">
        <v>22</v>
      </c>
      <c r="J33" s="133"/>
      <c r="K33" s="128">
        <v>1310</v>
      </c>
      <c r="L33" s="254"/>
      <c r="M33" s="238">
        <f>申請書!M32</f>
        <v>0</v>
      </c>
      <c r="N33" s="239"/>
      <c r="O33" s="238">
        <f>申請書!O32</f>
        <v>0</v>
      </c>
      <c r="P33" s="239"/>
      <c r="Q33" s="255">
        <f t="shared" si="0"/>
        <v>0</v>
      </c>
      <c r="R33" s="131"/>
      <c r="S33" s="35"/>
      <c r="T33" s="36"/>
      <c r="U33" s="37"/>
      <c r="V33" s="38"/>
      <c r="W33" s="39"/>
      <c r="X33" s="39"/>
      <c r="Y33" s="39"/>
      <c r="Z33" s="39"/>
      <c r="AA33" s="40"/>
      <c r="AB33" s="41"/>
    </row>
    <row r="34" spans="2:28" ht="20.100000000000001" customHeight="1">
      <c r="B34" s="119"/>
      <c r="C34" s="119"/>
      <c r="D34" s="119"/>
      <c r="E34" s="163" t="s">
        <v>28</v>
      </c>
      <c r="F34" s="147"/>
      <c r="G34" s="147"/>
      <c r="H34" s="148"/>
      <c r="I34" s="125" t="s">
        <v>21</v>
      </c>
      <c r="J34" s="126"/>
      <c r="K34" s="128">
        <v>1910</v>
      </c>
      <c r="L34" s="254"/>
      <c r="M34" s="238">
        <f>申請書!M33</f>
        <v>0</v>
      </c>
      <c r="N34" s="239"/>
      <c r="O34" s="238">
        <f>申請書!O33</f>
        <v>0</v>
      </c>
      <c r="P34" s="239"/>
      <c r="Q34" s="255">
        <f t="shared" si="0"/>
        <v>0</v>
      </c>
      <c r="R34" s="131"/>
      <c r="S34" s="35"/>
      <c r="T34" s="36"/>
      <c r="U34" s="39"/>
      <c r="V34" s="38"/>
      <c r="W34" s="39"/>
      <c r="X34" s="39"/>
      <c r="Y34" s="39"/>
      <c r="Z34" s="38"/>
      <c r="AA34" s="40"/>
      <c r="AB34" s="41"/>
    </row>
    <row r="35" spans="2:28" ht="20.100000000000001" customHeight="1">
      <c r="B35" s="119"/>
      <c r="C35" s="119"/>
      <c r="D35" s="119"/>
      <c r="E35" s="144"/>
      <c r="F35" s="145"/>
      <c r="G35" s="145"/>
      <c r="H35" s="146"/>
      <c r="I35" s="132" t="s">
        <v>22</v>
      </c>
      <c r="J35" s="133"/>
      <c r="K35" s="128">
        <v>950</v>
      </c>
      <c r="L35" s="254"/>
      <c r="M35" s="238">
        <f>申請書!M34</f>
        <v>0</v>
      </c>
      <c r="N35" s="239"/>
      <c r="O35" s="238">
        <f>申請書!O34</f>
        <v>0</v>
      </c>
      <c r="P35" s="239"/>
      <c r="Q35" s="255">
        <f t="shared" si="0"/>
        <v>0</v>
      </c>
      <c r="R35" s="131"/>
      <c r="S35" s="35"/>
      <c r="T35" s="36"/>
      <c r="U35" s="39"/>
      <c r="V35" s="38"/>
      <c r="W35" s="39"/>
      <c r="X35" s="39"/>
      <c r="Y35" s="39"/>
      <c r="Z35" s="38"/>
      <c r="AA35" s="40"/>
      <c r="AB35" s="41"/>
    </row>
    <row r="36" spans="2:28" ht="20.100000000000001" customHeight="1">
      <c r="B36" s="119"/>
      <c r="C36" s="119"/>
      <c r="D36" s="119"/>
      <c r="E36" s="163" t="s">
        <v>52</v>
      </c>
      <c r="F36" s="147"/>
      <c r="G36" s="147"/>
      <c r="H36" s="148"/>
      <c r="I36" s="125" t="s">
        <v>21</v>
      </c>
      <c r="J36" s="126"/>
      <c r="K36" s="128">
        <v>1670</v>
      </c>
      <c r="L36" s="254"/>
      <c r="M36" s="238">
        <f>申請書!M35</f>
        <v>0</v>
      </c>
      <c r="N36" s="239"/>
      <c r="O36" s="238">
        <f>申請書!O35</f>
        <v>0</v>
      </c>
      <c r="P36" s="239"/>
      <c r="Q36" s="255">
        <f t="shared" si="0"/>
        <v>0</v>
      </c>
      <c r="R36" s="131"/>
      <c r="S36" s="35"/>
      <c r="T36" s="36"/>
      <c r="U36" s="39"/>
      <c r="V36" s="38"/>
      <c r="W36" s="39"/>
      <c r="X36" s="39"/>
      <c r="Y36" s="39"/>
      <c r="Z36" s="39"/>
      <c r="AA36" s="102">
        <f>SUM(Q32:R37)</f>
        <v>0</v>
      </c>
      <c r="AB36" s="104"/>
    </row>
    <row r="37" spans="2:28" ht="20.100000000000001" customHeight="1">
      <c r="B37" s="119"/>
      <c r="C37" s="120"/>
      <c r="D37" s="120"/>
      <c r="E37" s="164"/>
      <c r="F37" s="149"/>
      <c r="G37" s="149"/>
      <c r="H37" s="150"/>
      <c r="I37" s="266" t="s">
        <v>22</v>
      </c>
      <c r="J37" s="267"/>
      <c r="K37" s="137">
        <v>840</v>
      </c>
      <c r="L37" s="177"/>
      <c r="M37" s="178">
        <f>申請書!M36</f>
        <v>0</v>
      </c>
      <c r="N37" s="237"/>
      <c r="O37" s="178">
        <f>申請書!O36</f>
        <v>0</v>
      </c>
      <c r="P37" s="237"/>
      <c r="Q37" s="265">
        <f t="shared" si="0"/>
        <v>0</v>
      </c>
      <c r="R37" s="136"/>
      <c r="S37" s="42"/>
      <c r="T37" s="43"/>
      <c r="U37" s="44"/>
      <c r="V37" s="94"/>
      <c r="W37" s="44"/>
      <c r="X37" s="44"/>
      <c r="Y37" s="44"/>
      <c r="Z37" s="44"/>
      <c r="AA37" s="105"/>
      <c r="AB37" s="107"/>
    </row>
    <row r="38" spans="2:28" ht="20.100000000000001" customHeight="1">
      <c r="B38" s="119"/>
      <c r="C38" s="118" t="s">
        <v>90</v>
      </c>
      <c r="D38" s="171" t="s">
        <v>25</v>
      </c>
      <c r="E38" s="3" t="s">
        <v>31</v>
      </c>
      <c r="F38" s="4"/>
      <c r="G38" s="4"/>
      <c r="H38" s="5"/>
      <c r="I38" s="138" t="s">
        <v>21</v>
      </c>
      <c r="J38" s="139"/>
      <c r="K38" s="141">
        <v>490</v>
      </c>
      <c r="L38" s="250"/>
      <c r="M38" s="243">
        <f>申請書!M37</f>
        <v>0</v>
      </c>
      <c r="N38" s="241"/>
      <c r="O38" s="243">
        <f>申請書!O37</f>
        <v>0</v>
      </c>
      <c r="P38" s="241"/>
      <c r="Q38" s="253">
        <f t="shared" si="0"/>
        <v>0</v>
      </c>
      <c r="R38" s="143"/>
      <c r="S38" s="140">
        <v>250</v>
      </c>
      <c r="T38" s="141"/>
      <c r="U38" s="243">
        <f>申請書!U37</f>
        <v>0</v>
      </c>
      <c r="V38" s="241"/>
      <c r="W38" s="243">
        <f>申請書!W37</f>
        <v>0</v>
      </c>
      <c r="X38" s="241"/>
      <c r="Y38" s="253">
        <f t="shared" ref="Y38:Y44" si="2">S38*U38*W38</f>
        <v>0</v>
      </c>
      <c r="Z38" s="143"/>
      <c r="AA38" s="160"/>
      <c r="AB38" s="161"/>
    </row>
    <row r="39" spans="2:28" ht="20.100000000000001" customHeight="1">
      <c r="B39" s="119"/>
      <c r="C39" s="119"/>
      <c r="D39" s="172"/>
      <c r="E39" s="144" t="s">
        <v>32</v>
      </c>
      <c r="F39" s="145"/>
      <c r="G39" s="145"/>
      <c r="H39" s="146"/>
      <c r="I39" s="132" t="s">
        <v>22</v>
      </c>
      <c r="J39" s="133"/>
      <c r="K39" s="128">
        <v>250</v>
      </c>
      <c r="L39" s="254"/>
      <c r="M39" s="238">
        <f>申請書!M38</f>
        <v>0</v>
      </c>
      <c r="N39" s="239"/>
      <c r="O39" s="238">
        <f>申請書!O38</f>
        <v>0</v>
      </c>
      <c r="P39" s="239"/>
      <c r="Q39" s="255">
        <f t="shared" si="0"/>
        <v>0</v>
      </c>
      <c r="R39" s="131"/>
      <c r="S39" s="128">
        <v>130</v>
      </c>
      <c r="T39" s="130"/>
      <c r="U39" s="238">
        <f>申請書!U38</f>
        <v>0</v>
      </c>
      <c r="V39" s="239"/>
      <c r="W39" s="238">
        <f>申請書!W38</f>
        <v>0</v>
      </c>
      <c r="X39" s="239"/>
      <c r="Y39" s="255">
        <f t="shared" si="2"/>
        <v>0</v>
      </c>
      <c r="Z39" s="131"/>
      <c r="AA39" s="151"/>
      <c r="AB39" s="152"/>
    </row>
    <row r="40" spans="2:28" ht="20.100000000000001" customHeight="1">
      <c r="B40" s="119"/>
      <c r="C40" s="119"/>
      <c r="D40" s="172"/>
      <c r="E40" s="15" t="s">
        <v>33</v>
      </c>
      <c r="F40" s="16"/>
      <c r="G40" s="16"/>
      <c r="H40" s="17"/>
      <c r="I40" s="125" t="s">
        <v>21</v>
      </c>
      <c r="J40" s="126"/>
      <c r="K40" s="128">
        <v>670</v>
      </c>
      <c r="L40" s="254"/>
      <c r="M40" s="238">
        <f>申請書!M39</f>
        <v>0</v>
      </c>
      <c r="N40" s="239"/>
      <c r="O40" s="238">
        <f>申請書!O39</f>
        <v>0</v>
      </c>
      <c r="P40" s="239"/>
      <c r="Q40" s="255">
        <f t="shared" si="0"/>
        <v>0</v>
      </c>
      <c r="R40" s="131"/>
      <c r="S40" s="127">
        <v>340</v>
      </c>
      <c r="T40" s="128"/>
      <c r="U40" s="238">
        <f>申請書!U39</f>
        <v>0</v>
      </c>
      <c r="V40" s="239"/>
      <c r="W40" s="238">
        <f>申請書!W39</f>
        <v>0</v>
      </c>
      <c r="X40" s="239"/>
      <c r="Y40" s="255">
        <f t="shared" si="2"/>
        <v>0</v>
      </c>
      <c r="Z40" s="131"/>
      <c r="AA40" s="151"/>
      <c r="AB40" s="152"/>
    </row>
    <row r="41" spans="2:28" ht="20.100000000000001" customHeight="1">
      <c r="B41" s="119"/>
      <c r="C41" s="119"/>
      <c r="D41" s="172"/>
      <c r="E41" s="13" t="s">
        <v>34</v>
      </c>
      <c r="F41" s="14"/>
      <c r="G41" s="14"/>
      <c r="H41" s="12"/>
      <c r="I41" s="132" t="s">
        <v>22</v>
      </c>
      <c r="J41" s="133"/>
      <c r="K41" s="128">
        <v>330</v>
      </c>
      <c r="L41" s="254"/>
      <c r="M41" s="238">
        <f>申請書!M40</f>
        <v>0</v>
      </c>
      <c r="N41" s="239"/>
      <c r="O41" s="238">
        <f>申請書!O40</f>
        <v>0</v>
      </c>
      <c r="P41" s="239"/>
      <c r="Q41" s="255">
        <f t="shared" si="0"/>
        <v>0</v>
      </c>
      <c r="R41" s="131"/>
      <c r="S41" s="128">
        <v>170</v>
      </c>
      <c r="T41" s="130"/>
      <c r="U41" s="238">
        <f>申請書!U40</f>
        <v>0</v>
      </c>
      <c r="V41" s="239"/>
      <c r="W41" s="238">
        <f>申請書!W40</f>
        <v>0</v>
      </c>
      <c r="X41" s="239"/>
      <c r="Y41" s="255">
        <f t="shared" si="2"/>
        <v>0</v>
      </c>
      <c r="Z41" s="131"/>
      <c r="AA41" s="151"/>
      <c r="AB41" s="152"/>
    </row>
    <row r="42" spans="2:28" ht="20.100000000000001" customHeight="1">
      <c r="B42" s="119"/>
      <c r="C42" s="119"/>
      <c r="D42" s="172"/>
      <c r="E42" s="163" t="s">
        <v>35</v>
      </c>
      <c r="F42" s="147"/>
      <c r="G42" s="147"/>
      <c r="H42" s="148"/>
      <c r="I42" s="125" t="s">
        <v>21</v>
      </c>
      <c r="J42" s="126"/>
      <c r="K42" s="128">
        <v>1180</v>
      </c>
      <c r="L42" s="254"/>
      <c r="M42" s="238">
        <f>申請書!M41</f>
        <v>0</v>
      </c>
      <c r="N42" s="239"/>
      <c r="O42" s="238">
        <f>申請書!O41</f>
        <v>0</v>
      </c>
      <c r="P42" s="239"/>
      <c r="Q42" s="255">
        <f t="shared" si="0"/>
        <v>0</v>
      </c>
      <c r="R42" s="131"/>
      <c r="S42" s="127">
        <v>590</v>
      </c>
      <c r="T42" s="128"/>
      <c r="U42" s="238">
        <f>申請書!U41</f>
        <v>0</v>
      </c>
      <c r="V42" s="239"/>
      <c r="W42" s="238">
        <f>申請書!W41</f>
        <v>0</v>
      </c>
      <c r="X42" s="239"/>
      <c r="Y42" s="255">
        <f t="shared" si="2"/>
        <v>0</v>
      </c>
      <c r="Z42" s="131"/>
      <c r="AA42" s="151"/>
      <c r="AB42" s="152"/>
    </row>
    <row r="43" spans="2:28" ht="20.100000000000001" customHeight="1">
      <c r="B43" s="119"/>
      <c r="C43" s="119"/>
      <c r="D43" s="172"/>
      <c r="E43" s="144"/>
      <c r="F43" s="145"/>
      <c r="G43" s="145"/>
      <c r="H43" s="146"/>
      <c r="I43" s="132" t="s">
        <v>22</v>
      </c>
      <c r="J43" s="133"/>
      <c r="K43" s="128">
        <v>600</v>
      </c>
      <c r="L43" s="254"/>
      <c r="M43" s="238">
        <f>申請書!M42</f>
        <v>0</v>
      </c>
      <c r="N43" s="239"/>
      <c r="O43" s="238">
        <f>申請書!O42</f>
        <v>0</v>
      </c>
      <c r="P43" s="239"/>
      <c r="Q43" s="255">
        <f t="shared" si="0"/>
        <v>0</v>
      </c>
      <c r="R43" s="131"/>
      <c r="S43" s="128">
        <v>300</v>
      </c>
      <c r="T43" s="130"/>
      <c r="U43" s="238">
        <f>申請書!U42</f>
        <v>0</v>
      </c>
      <c r="V43" s="239"/>
      <c r="W43" s="238">
        <f>申請書!W42</f>
        <v>0</v>
      </c>
      <c r="X43" s="239"/>
      <c r="Y43" s="255">
        <f t="shared" si="2"/>
        <v>0</v>
      </c>
      <c r="Z43" s="131"/>
      <c r="AA43" s="102">
        <f>SUM(Q38:R44,Y38:Z44)</f>
        <v>0</v>
      </c>
      <c r="AB43" s="104"/>
    </row>
    <row r="44" spans="2:28" ht="20.100000000000001" customHeight="1">
      <c r="B44" s="119"/>
      <c r="C44" s="119"/>
      <c r="D44" s="173"/>
      <c r="E44" s="10" t="s">
        <v>29</v>
      </c>
      <c r="F44" s="11"/>
      <c r="G44" s="11"/>
      <c r="H44" s="11"/>
      <c r="I44" s="156"/>
      <c r="J44" s="157"/>
      <c r="K44" s="137">
        <v>3560</v>
      </c>
      <c r="L44" s="177"/>
      <c r="M44" s="178">
        <f>申請書!M43</f>
        <v>0</v>
      </c>
      <c r="N44" s="237"/>
      <c r="O44" s="178">
        <f>申請書!O43</f>
        <v>0</v>
      </c>
      <c r="P44" s="237"/>
      <c r="Q44" s="265">
        <f t="shared" si="0"/>
        <v>0</v>
      </c>
      <c r="R44" s="136"/>
      <c r="S44" s="137">
        <v>1780</v>
      </c>
      <c r="T44" s="135"/>
      <c r="U44" s="178">
        <f>申請書!U43</f>
        <v>0</v>
      </c>
      <c r="V44" s="237"/>
      <c r="W44" s="178">
        <f>申請書!W43</f>
        <v>0</v>
      </c>
      <c r="X44" s="237"/>
      <c r="Y44" s="265">
        <f t="shared" si="2"/>
        <v>0</v>
      </c>
      <c r="Z44" s="136"/>
      <c r="AA44" s="105"/>
      <c r="AB44" s="107"/>
    </row>
    <row r="45" spans="2:28" ht="20.100000000000001" customHeight="1">
      <c r="B45" s="119"/>
      <c r="C45" s="119"/>
      <c r="D45" s="118" t="s">
        <v>54</v>
      </c>
      <c r="E45" s="9" t="s">
        <v>31</v>
      </c>
      <c r="F45" s="9"/>
      <c r="G45" s="9"/>
      <c r="H45" s="9"/>
      <c r="I45" s="138" t="s">
        <v>21</v>
      </c>
      <c r="J45" s="139"/>
      <c r="K45" s="141">
        <v>1660</v>
      </c>
      <c r="L45" s="250"/>
      <c r="M45" s="243">
        <f>申請書!M44</f>
        <v>0</v>
      </c>
      <c r="N45" s="241"/>
      <c r="O45" s="243">
        <f>申請書!O44</f>
        <v>0</v>
      </c>
      <c r="P45" s="241"/>
      <c r="Q45" s="253">
        <f t="shared" si="0"/>
        <v>0</v>
      </c>
      <c r="R45" s="143"/>
      <c r="S45" s="28"/>
      <c r="T45" s="29"/>
      <c r="U45" s="30"/>
      <c r="V45" s="93"/>
      <c r="W45" s="32"/>
      <c r="X45" s="32"/>
      <c r="Y45" s="32"/>
      <c r="Z45" s="32"/>
      <c r="AA45" s="33"/>
      <c r="AB45" s="34"/>
    </row>
    <row r="46" spans="2:28" ht="20.100000000000001" customHeight="1">
      <c r="B46" s="119"/>
      <c r="C46" s="119"/>
      <c r="D46" s="119"/>
      <c r="E46" s="144" t="s">
        <v>32</v>
      </c>
      <c r="F46" s="145"/>
      <c r="G46" s="145"/>
      <c r="H46" s="146"/>
      <c r="I46" s="132" t="s">
        <v>22</v>
      </c>
      <c r="J46" s="133"/>
      <c r="K46" s="128">
        <v>830</v>
      </c>
      <c r="L46" s="254"/>
      <c r="M46" s="238">
        <f>申請書!M45</f>
        <v>0</v>
      </c>
      <c r="N46" s="239"/>
      <c r="O46" s="238">
        <f>申請書!O45</f>
        <v>0</v>
      </c>
      <c r="P46" s="239"/>
      <c r="Q46" s="255">
        <f t="shared" si="0"/>
        <v>0</v>
      </c>
      <c r="R46" s="131"/>
      <c r="S46" s="35"/>
      <c r="T46" s="36"/>
      <c r="U46" s="37"/>
      <c r="V46" s="38"/>
      <c r="W46" s="39"/>
      <c r="X46" s="39"/>
      <c r="Y46" s="39"/>
      <c r="Z46" s="39"/>
      <c r="AA46" s="40"/>
      <c r="AB46" s="41"/>
    </row>
    <row r="47" spans="2:28" ht="20.100000000000001" customHeight="1">
      <c r="B47" s="119"/>
      <c r="C47" s="119"/>
      <c r="D47" s="119"/>
      <c r="E47" s="16" t="s">
        <v>33</v>
      </c>
      <c r="F47" s="16"/>
      <c r="G47" s="16"/>
      <c r="H47" s="16"/>
      <c r="I47" s="125" t="s">
        <v>21</v>
      </c>
      <c r="J47" s="126"/>
      <c r="K47" s="128">
        <v>1900</v>
      </c>
      <c r="L47" s="254"/>
      <c r="M47" s="238">
        <f>申請書!M46</f>
        <v>0</v>
      </c>
      <c r="N47" s="239"/>
      <c r="O47" s="238">
        <f>申請書!O46</f>
        <v>0</v>
      </c>
      <c r="P47" s="239"/>
      <c r="Q47" s="255">
        <f t="shared" si="0"/>
        <v>0</v>
      </c>
      <c r="R47" s="131"/>
      <c r="S47" s="35"/>
      <c r="T47" s="36"/>
      <c r="U47" s="39"/>
      <c r="V47" s="38"/>
      <c r="W47" s="39"/>
      <c r="X47" s="39"/>
      <c r="Y47" s="39"/>
      <c r="Z47" s="38"/>
      <c r="AA47" s="40"/>
      <c r="AB47" s="41"/>
    </row>
    <row r="48" spans="2:28" ht="20.100000000000001" customHeight="1">
      <c r="B48" s="119"/>
      <c r="C48" s="119"/>
      <c r="D48" s="119"/>
      <c r="E48" s="14" t="s">
        <v>34</v>
      </c>
      <c r="F48" s="14"/>
      <c r="G48" s="14"/>
      <c r="H48" s="14"/>
      <c r="I48" s="132" t="s">
        <v>22</v>
      </c>
      <c r="J48" s="133"/>
      <c r="K48" s="128">
        <v>960</v>
      </c>
      <c r="L48" s="254"/>
      <c r="M48" s="238">
        <f>申請書!M47</f>
        <v>0</v>
      </c>
      <c r="N48" s="239"/>
      <c r="O48" s="238">
        <f>申請書!O47</f>
        <v>0</v>
      </c>
      <c r="P48" s="239"/>
      <c r="Q48" s="255">
        <f t="shared" si="0"/>
        <v>0</v>
      </c>
      <c r="R48" s="131"/>
      <c r="S48" s="35"/>
      <c r="T48" s="36"/>
      <c r="U48" s="39"/>
      <c r="V48" s="38"/>
      <c r="W48" s="39"/>
      <c r="X48" s="39"/>
      <c r="Y48" s="39"/>
      <c r="Z48" s="38"/>
      <c r="AA48" s="40"/>
      <c r="AB48" s="41"/>
    </row>
    <row r="49" spans="2:28" ht="20.100000000000001" customHeight="1">
      <c r="B49" s="119"/>
      <c r="C49" s="119"/>
      <c r="D49" s="119"/>
      <c r="E49" s="163" t="s">
        <v>35</v>
      </c>
      <c r="F49" s="147"/>
      <c r="G49" s="147"/>
      <c r="H49" s="148"/>
      <c r="I49" s="125" t="s">
        <v>21</v>
      </c>
      <c r="J49" s="126"/>
      <c r="K49" s="128">
        <v>2600</v>
      </c>
      <c r="L49" s="254"/>
      <c r="M49" s="238">
        <f>申請書!M48</f>
        <v>0</v>
      </c>
      <c r="N49" s="239"/>
      <c r="O49" s="238">
        <f>申請書!O48</f>
        <v>0</v>
      </c>
      <c r="P49" s="239"/>
      <c r="Q49" s="255">
        <f t="shared" si="0"/>
        <v>0</v>
      </c>
      <c r="R49" s="131"/>
      <c r="S49" s="35"/>
      <c r="T49" s="36"/>
      <c r="U49" s="39"/>
      <c r="V49" s="38"/>
      <c r="W49" s="39"/>
      <c r="X49" s="39"/>
      <c r="Y49" s="39"/>
      <c r="Z49" s="39"/>
      <c r="AA49" s="102">
        <f>SUM(Q45:R50)</f>
        <v>0</v>
      </c>
      <c r="AB49" s="104"/>
    </row>
    <row r="50" spans="2:28" ht="20.100000000000001" customHeight="1">
      <c r="B50" s="120"/>
      <c r="C50" s="120"/>
      <c r="D50" s="120"/>
      <c r="E50" s="164"/>
      <c r="F50" s="149"/>
      <c r="G50" s="149"/>
      <c r="H50" s="150"/>
      <c r="I50" s="266" t="s">
        <v>22</v>
      </c>
      <c r="J50" s="267"/>
      <c r="K50" s="137">
        <v>1310</v>
      </c>
      <c r="L50" s="177"/>
      <c r="M50" s="178">
        <f>申請書!M49</f>
        <v>0</v>
      </c>
      <c r="N50" s="237"/>
      <c r="O50" s="178">
        <f>申請書!O49</f>
        <v>0</v>
      </c>
      <c r="P50" s="237"/>
      <c r="Q50" s="265">
        <f t="shared" si="0"/>
        <v>0</v>
      </c>
      <c r="R50" s="136"/>
      <c r="S50" s="42"/>
      <c r="T50" s="43"/>
      <c r="U50" s="44"/>
      <c r="V50" s="94"/>
      <c r="W50" s="44"/>
      <c r="X50" s="44"/>
      <c r="Y50" s="44"/>
      <c r="Z50" s="44"/>
      <c r="AA50" s="105"/>
      <c r="AB50" s="107"/>
    </row>
    <row r="51" spans="2:28" ht="15" customHeight="1">
      <c r="B51" s="118" t="s">
        <v>38</v>
      </c>
      <c r="C51" s="74"/>
      <c r="D51" s="121" t="s">
        <v>96</v>
      </c>
      <c r="E51" s="122"/>
      <c r="F51" s="61">
        <f>申請書!F50</f>
        <v>0</v>
      </c>
      <c r="G51" s="62" t="s">
        <v>92</v>
      </c>
      <c r="H51" s="91">
        <f>申請書!H50</f>
        <v>0</v>
      </c>
      <c r="I51" s="63" t="s">
        <v>93</v>
      </c>
      <c r="J51" s="61">
        <f>申請書!J50</f>
        <v>0</v>
      </c>
      <c r="K51" s="62" t="s">
        <v>92</v>
      </c>
      <c r="L51" s="91">
        <f>申請書!L50</f>
        <v>0</v>
      </c>
      <c r="M51" s="63" t="s">
        <v>93</v>
      </c>
      <c r="N51" s="61">
        <f>申請書!N50</f>
        <v>0</v>
      </c>
      <c r="O51" s="62" t="s">
        <v>92</v>
      </c>
      <c r="P51" s="91">
        <f>申請書!P50</f>
        <v>0</v>
      </c>
      <c r="Q51" s="63" t="s">
        <v>93</v>
      </c>
      <c r="R51" s="61">
        <f>申請書!R50</f>
        <v>0</v>
      </c>
      <c r="S51" s="62" t="s">
        <v>92</v>
      </c>
      <c r="T51" s="91">
        <f>申請書!T50</f>
        <v>0</v>
      </c>
      <c r="U51" s="63" t="s">
        <v>93</v>
      </c>
      <c r="V51" s="61">
        <f>申請書!V50</f>
        <v>0</v>
      </c>
      <c r="W51" s="62" t="s">
        <v>92</v>
      </c>
      <c r="X51" s="91">
        <f>申請書!X50</f>
        <v>0</v>
      </c>
      <c r="Y51" s="63" t="s">
        <v>93</v>
      </c>
      <c r="Z51" s="4"/>
      <c r="AA51" s="9"/>
      <c r="AB51" s="22"/>
    </row>
    <row r="52" spans="2:28" ht="15" customHeight="1">
      <c r="B52" s="119"/>
      <c r="C52" s="73"/>
      <c r="D52" s="75"/>
      <c r="E52" s="67"/>
      <c r="F52" s="64" t="s">
        <v>95</v>
      </c>
      <c r="G52" s="65">
        <f>申請書!G51</f>
        <v>0</v>
      </c>
      <c r="H52" s="66" t="s">
        <v>94</v>
      </c>
      <c r="I52" s="67"/>
      <c r="J52" s="64" t="s">
        <v>95</v>
      </c>
      <c r="K52" s="65">
        <f>申請書!K51</f>
        <v>0</v>
      </c>
      <c r="L52" s="66" t="s">
        <v>94</v>
      </c>
      <c r="M52" s="67"/>
      <c r="N52" s="64" t="s">
        <v>95</v>
      </c>
      <c r="O52" s="65">
        <f>申請書!O51</f>
        <v>0</v>
      </c>
      <c r="P52" s="66" t="s">
        <v>94</v>
      </c>
      <c r="Q52" s="67"/>
      <c r="R52" s="64" t="s">
        <v>95</v>
      </c>
      <c r="S52" s="65">
        <f>申請書!S51</f>
        <v>0</v>
      </c>
      <c r="T52" s="66" t="s">
        <v>94</v>
      </c>
      <c r="U52" s="67"/>
      <c r="V52" s="64" t="s">
        <v>95</v>
      </c>
      <c r="W52" s="65">
        <f>申請書!W51</f>
        <v>0</v>
      </c>
      <c r="X52" s="66" t="s">
        <v>94</v>
      </c>
      <c r="Y52" s="67"/>
      <c r="Z52" s="9"/>
      <c r="AA52" s="9"/>
      <c r="AB52" s="21"/>
    </row>
    <row r="53" spans="2:28" ht="15" customHeight="1">
      <c r="B53" s="119"/>
      <c r="C53" s="71" t="s">
        <v>97</v>
      </c>
      <c r="D53" s="72"/>
      <c r="E53" s="76"/>
      <c r="F53" s="110" t="s">
        <v>77</v>
      </c>
      <c r="G53" s="111"/>
      <c r="H53" s="116" t="s">
        <v>50</v>
      </c>
      <c r="I53" s="117"/>
      <c r="J53" s="110" t="s">
        <v>77</v>
      </c>
      <c r="K53" s="111"/>
      <c r="L53" s="116" t="s">
        <v>50</v>
      </c>
      <c r="M53" s="117"/>
      <c r="N53" s="110" t="s">
        <v>77</v>
      </c>
      <c r="O53" s="111"/>
      <c r="P53" s="116" t="s">
        <v>50</v>
      </c>
      <c r="Q53" s="117"/>
      <c r="R53" s="110" t="s">
        <v>77</v>
      </c>
      <c r="S53" s="111"/>
      <c r="T53" s="116" t="s">
        <v>50</v>
      </c>
      <c r="U53" s="117"/>
      <c r="V53" s="110" t="s">
        <v>77</v>
      </c>
      <c r="W53" s="111"/>
      <c r="X53" s="116" t="s">
        <v>50</v>
      </c>
      <c r="Y53" s="117"/>
      <c r="Z53" s="9"/>
      <c r="AA53" s="9"/>
      <c r="AB53" s="21"/>
    </row>
    <row r="54" spans="2:28" ht="20.100000000000001" customHeight="1">
      <c r="B54" s="119"/>
      <c r="C54" s="60" t="s">
        <v>21</v>
      </c>
      <c r="D54" s="123">
        <v>1310</v>
      </c>
      <c r="E54" s="124"/>
      <c r="F54" s="114">
        <f>申請書!F53</f>
        <v>0</v>
      </c>
      <c r="G54" s="115"/>
      <c r="H54" s="100">
        <f>申請書!H53</f>
        <v>0</v>
      </c>
      <c r="I54" s="101"/>
      <c r="J54" s="114">
        <f>申請書!J53</f>
        <v>0</v>
      </c>
      <c r="K54" s="115"/>
      <c r="L54" s="100">
        <f>申請書!L53</f>
        <v>0</v>
      </c>
      <c r="M54" s="101"/>
      <c r="N54" s="114">
        <f>申請書!N53</f>
        <v>0</v>
      </c>
      <c r="O54" s="115"/>
      <c r="P54" s="100">
        <f>申請書!P53</f>
        <v>0</v>
      </c>
      <c r="Q54" s="101"/>
      <c r="R54" s="114">
        <f>申請書!R53</f>
        <v>0</v>
      </c>
      <c r="S54" s="115"/>
      <c r="T54" s="100">
        <f>申請書!T53</f>
        <v>0</v>
      </c>
      <c r="U54" s="101"/>
      <c r="V54" s="114">
        <f>申請書!V53</f>
        <v>0</v>
      </c>
      <c r="W54" s="115"/>
      <c r="X54" s="100">
        <f>申請書!X53</f>
        <v>0</v>
      </c>
      <c r="Y54" s="101"/>
      <c r="Z54" s="102">
        <f>SUM(H54:I55,L54:M55,P54:Q55,T54:U55,X54:Y55)</f>
        <v>0</v>
      </c>
      <c r="AA54" s="103"/>
      <c r="AB54" s="104"/>
    </row>
    <row r="55" spans="2:28" ht="20.100000000000001" customHeight="1">
      <c r="B55" s="120"/>
      <c r="C55" s="108" t="s">
        <v>91</v>
      </c>
      <c r="D55" s="109"/>
      <c r="E55" s="92">
        <v>650</v>
      </c>
      <c r="F55" s="110">
        <f>申請書!F54</f>
        <v>0</v>
      </c>
      <c r="G55" s="111"/>
      <c r="H55" s="112">
        <f>申請書!H54</f>
        <v>0</v>
      </c>
      <c r="I55" s="113"/>
      <c r="J55" s="110">
        <f>申請書!J54</f>
        <v>0</v>
      </c>
      <c r="K55" s="111"/>
      <c r="L55" s="112">
        <f>申請書!L54</f>
        <v>0</v>
      </c>
      <c r="M55" s="113"/>
      <c r="N55" s="110">
        <f>申請書!N54</f>
        <v>0</v>
      </c>
      <c r="O55" s="111"/>
      <c r="P55" s="112">
        <f>申請書!P54</f>
        <v>0</v>
      </c>
      <c r="Q55" s="113"/>
      <c r="R55" s="110">
        <f>申請書!R54</f>
        <v>0</v>
      </c>
      <c r="S55" s="111"/>
      <c r="T55" s="112">
        <f>申請書!T54</f>
        <v>0</v>
      </c>
      <c r="U55" s="113"/>
      <c r="V55" s="110">
        <f>申請書!V54</f>
        <v>0</v>
      </c>
      <c r="W55" s="111"/>
      <c r="X55" s="112">
        <f>申請書!X54</f>
        <v>0</v>
      </c>
      <c r="Y55" s="113"/>
      <c r="Z55" s="105"/>
      <c r="AA55" s="106"/>
      <c r="AB55" s="107"/>
    </row>
    <row r="56" spans="2:28" ht="22.5" customHeight="1">
      <c r="B56" s="96"/>
      <c r="C56" s="256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251" t="s">
        <v>102</v>
      </c>
      <c r="T56" s="252"/>
      <c r="U56" s="182" t="s">
        <v>58</v>
      </c>
      <c r="V56" s="122"/>
      <c r="W56" s="4"/>
      <c r="X56" s="246">
        <f>Y20+AA30+AA36+AA43+AA49+Z54</f>
        <v>0</v>
      </c>
      <c r="Y56" s="246"/>
      <c r="Z56" s="246"/>
      <c r="AA56" s="246"/>
      <c r="AB56" s="22"/>
    </row>
    <row r="57" spans="2:28" ht="22.5" customHeight="1">
      <c r="B57" s="98"/>
      <c r="C57" s="183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6"/>
      <c r="T57" s="8"/>
      <c r="U57" s="98" t="s">
        <v>50</v>
      </c>
      <c r="V57" s="99"/>
      <c r="W57" s="7"/>
      <c r="X57" s="247"/>
      <c r="Y57" s="247"/>
      <c r="Z57" s="247"/>
      <c r="AA57" s="247"/>
      <c r="AB57" s="58" t="s">
        <v>30</v>
      </c>
    </row>
    <row r="58" spans="2:28">
      <c r="AB58" s="77" t="s">
        <v>101</v>
      </c>
    </row>
  </sheetData>
  <mergeCells count="331">
    <mergeCell ref="Y17:AB18"/>
    <mergeCell ref="E18:F18"/>
    <mergeCell ref="G18:H18"/>
    <mergeCell ref="I18:J18"/>
    <mergeCell ref="B16:D16"/>
    <mergeCell ref="E17:H17"/>
    <mergeCell ref="I17:L17"/>
    <mergeCell ref="M17:P17"/>
    <mergeCell ref="Q17:T17"/>
    <mergeCell ref="U17:X17"/>
    <mergeCell ref="K18:L18"/>
    <mergeCell ref="M18:N18"/>
    <mergeCell ref="O18:P18"/>
    <mergeCell ref="Q18:R18"/>
    <mergeCell ref="S18:T18"/>
    <mergeCell ref="U18:V18"/>
    <mergeCell ref="W18:X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C17:D18"/>
    <mergeCell ref="I47:J47"/>
    <mergeCell ref="K47:L47"/>
    <mergeCell ref="M47:N47"/>
    <mergeCell ref="O47:P47"/>
    <mergeCell ref="Q47:R47"/>
    <mergeCell ref="Q49:R49"/>
    <mergeCell ref="M44:N44"/>
    <mergeCell ref="O44:P44"/>
    <mergeCell ref="Q44:R44"/>
    <mergeCell ref="S44:T44"/>
    <mergeCell ref="U44:V44"/>
    <mergeCell ref="W44:X44"/>
    <mergeCell ref="I41:J41"/>
    <mergeCell ref="K41:L41"/>
    <mergeCell ref="M41:N41"/>
    <mergeCell ref="O41:P41"/>
    <mergeCell ref="Q41:R41"/>
    <mergeCell ref="S41:T41"/>
    <mergeCell ref="U41:V41"/>
    <mergeCell ref="W41:X41"/>
    <mergeCell ref="Q34:R34"/>
    <mergeCell ref="AA49:AB50"/>
    <mergeCell ref="I50:J50"/>
    <mergeCell ref="K50:L50"/>
    <mergeCell ref="M50:N50"/>
    <mergeCell ref="O50:P50"/>
    <mergeCell ref="Q50:R50"/>
    <mergeCell ref="I48:J48"/>
    <mergeCell ref="K48:L48"/>
    <mergeCell ref="M48:N48"/>
    <mergeCell ref="O48:P48"/>
    <mergeCell ref="Q48:R48"/>
    <mergeCell ref="Y44:Z44"/>
    <mergeCell ref="D45:D50"/>
    <mergeCell ref="I45:J45"/>
    <mergeCell ref="K45:L45"/>
    <mergeCell ref="M45:N45"/>
    <mergeCell ref="O45:P45"/>
    <mergeCell ref="Q45:R45"/>
    <mergeCell ref="E46:H46"/>
    <mergeCell ref="I46:J46"/>
    <mergeCell ref="K46:L46"/>
    <mergeCell ref="E49:H50"/>
    <mergeCell ref="I49:J49"/>
    <mergeCell ref="K49:L49"/>
    <mergeCell ref="M49:N49"/>
    <mergeCell ref="O49:P49"/>
    <mergeCell ref="M46:N46"/>
    <mergeCell ref="O46:P46"/>
    <mergeCell ref="Q46:R46"/>
    <mergeCell ref="AA41:AB41"/>
    <mergeCell ref="E42:H43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AA42:AB42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AA43:AB44"/>
    <mergeCell ref="I44:J44"/>
    <mergeCell ref="K44:L44"/>
    <mergeCell ref="Y41:Z41"/>
    <mergeCell ref="W40:X40"/>
    <mergeCell ref="Y40:Z40"/>
    <mergeCell ref="O39:P39"/>
    <mergeCell ref="Q39:R39"/>
    <mergeCell ref="S39:T39"/>
    <mergeCell ref="U39:V39"/>
    <mergeCell ref="W39:X39"/>
    <mergeCell ref="Y39:Z39"/>
    <mergeCell ref="U40:V40"/>
    <mergeCell ref="AA40:AB40"/>
    <mergeCell ref="Q38:R38"/>
    <mergeCell ref="S38:T38"/>
    <mergeCell ref="U38:V38"/>
    <mergeCell ref="W38:X38"/>
    <mergeCell ref="Y38:Z38"/>
    <mergeCell ref="AA38:AB38"/>
    <mergeCell ref="C38:C50"/>
    <mergeCell ref="D38:D44"/>
    <mergeCell ref="I38:J38"/>
    <mergeCell ref="K38:L38"/>
    <mergeCell ref="M38:N38"/>
    <mergeCell ref="O38:P38"/>
    <mergeCell ref="E39:H39"/>
    <mergeCell ref="I39:J39"/>
    <mergeCell ref="K39:L39"/>
    <mergeCell ref="M39:N39"/>
    <mergeCell ref="AA39:AB39"/>
    <mergeCell ref="I40:J40"/>
    <mergeCell ref="K40:L40"/>
    <mergeCell ref="M40:N40"/>
    <mergeCell ref="O40:P40"/>
    <mergeCell ref="Q40:R40"/>
    <mergeCell ref="S40:T40"/>
    <mergeCell ref="Q35:R35"/>
    <mergeCell ref="Q32:R32"/>
    <mergeCell ref="I33:J33"/>
    <mergeCell ref="K33:L33"/>
    <mergeCell ref="M33:N33"/>
    <mergeCell ref="O33:P33"/>
    <mergeCell ref="Q33:R33"/>
    <mergeCell ref="AA36:AB37"/>
    <mergeCell ref="I37:J37"/>
    <mergeCell ref="K37:L37"/>
    <mergeCell ref="M37:N37"/>
    <mergeCell ref="O37:P37"/>
    <mergeCell ref="Q37:R37"/>
    <mergeCell ref="I36:J36"/>
    <mergeCell ref="K36:L36"/>
    <mergeCell ref="M36:N36"/>
    <mergeCell ref="O36:P36"/>
    <mergeCell ref="Q36:R36"/>
    <mergeCell ref="D32:D37"/>
    <mergeCell ref="E32:H33"/>
    <mergeCell ref="I32:J32"/>
    <mergeCell ref="K32:L32"/>
    <mergeCell ref="M32:N32"/>
    <mergeCell ref="O32:P32"/>
    <mergeCell ref="E34:H35"/>
    <mergeCell ref="I34:J34"/>
    <mergeCell ref="K34:L34"/>
    <mergeCell ref="M34:N34"/>
    <mergeCell ref="O34:P34"/>
    <mergeCell ref="I35:J35"/>
    <mergeCell ref="K35:L35"/>
    <mergeCell ref="M35:N35"/>
    <mergeCell ref="O35:P35"/>
    <mergeCell ref="E36:H37"/>
    <mergeCell ref="AA30:AB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O29:P29"/>
    <mergeCell ref="Q29:R29"/>
    <mergeCell ref="S29:T29"/>
    <mergeCell ref="U29:V29"/>
    <mergeCell ref="W29:X29"/>
    <mergeCell ref="Y29:Z29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I26:J26"/>
    <mergeCell ref="K26:L26"/>
    <mergeCell ref="M26:N26"/>
    <mergeCell ref="O26:P26"/>
    <mergeCell ref="Q26:R26"/>
    <mergeCell ref="S26:T26"/>
    <mergeCell ref="U26:V26"/>
    <mergeCell ref="W26:X26"/>
    <mergeCell ref="Y26:Z26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B23:B50"/>
    <mergeCell ref="C23:C37"/>
    <mergeCell ref="D23:D31"/>
    <mergeCell ref="E23:H24"/>
    <mergeCell ref="I23:J23"/>
    <mergeCell ref="K23:L23"/>
    <mergeCell ref="M23:N23"/>
    <mergeCell ref="O23:P23"/>
    <mergeCell ref="Q23:R23"/>
    <mergeCell ref="E25:H26"/>
    <mergeCell ref="I25:J25"/>
    <mergeCell ref="K25:L25"/>
    <mergeCell ref="M25:N25"/>
    <mergeCell ref="O25:P25"/>
    <mergeCell ref="Q25:R25"/>
    <mergeCell ref="E27:H28"/>
    <mergeCell ref="I27:J27"/>
    <mergeCell ref="K27:L27"/>
    <mergeCell ref="M27:N27"/>
    <mergeCell ref="O27:P27"/>
    <mergeCell ref="Q27:R27"/>
    <mergeCell ref="E29:H30"/>
    <mergeCell ref="I29:J29"/>
    <mergeCell ref="K29:L2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B21:J22"/>
    <mergeCell ref="K21:R21"/>
    <mergeCell ref="S21:Z21"/>
    <mergeCell ref="AA21:AB22"/>
    <mergeCell ref="K22:L22"/>
    <mergeCell ref="Y22:Z22"/>
    <mergeCell ref="M22:N22"/>
    <mergeCell ref="O22:P22"/>
    <mergeCell ref="Q22:R22"/>
    <mergeCell ref="S22:T22"/>
    <mergeCell ref="U22:V22"/>
    <mergeCell ref="W22:X22"/>
    <mergeCell ref="B57:C57"/>
    <mergeCell ref="U57:V57"/>
    <mergeCell ref="B56:C56"/>
    <mergeCell ref="U56:V56"/>
    <mergeCell ref="B2:Y2"/>
    <mergeCell ref="B8:B11"/>
    <mergeCell ref="B14:C15"/>
    <mergeCell ref="B17:B20"/>
    <mergeCell ref="B51:B55"/>
    <mergeCell ref="D51:E51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D54:E54"/>
    <mergeCell ref="F54:G54"/>
    <mergeCell ref="H54:I54"/>
    <mergeCell ref="J54:K54"/>
    <mergeCell ref="W27:X27"/>
    <mergeCell ref="Y27:Z27"/>
    <mergeCell ref="L54:M54"/>
    <mergeCell ref="N54:O54"/>
    <mergeCell ref="P54:Q54"/>
    <mergeCell ref="R54:S54"/>
    <mergeCell ref="C55:D55"/>
    <mergeCell ref="F55:G55"/>
    <mergeCell ref="H55:I55"/>
    <mergeCell ref="J55:K55"/>
    <mergeCell ref="L55:M55"/>
    <mergeCell ref="N55:O55"/>
    <mergeCell ref="P55:Q55"/>
    <mergeCell ref="R55:S55"/>
    <mergeCell ref="I28:J28"/>
    <mergeCell ref="K28:L28"/>
    <mergeCell ref="M28:N28"/>
    <mergeCell ref="O28:P28"/>
    <mergeCell ref="Q28:R28"/>
    <mergeCell ref="S28:T28"/>
    <mergeCell ref="U28:V28"/>
    <mergeCell ref="W28:X28"/>
    <mergeCell ref="Y28:Z28"/>
    <mergeCell ref="M29:N29"/>
    <mergeCell ref="X5:AB5"/>
    <mergeCell ref="X6:AB6"/>
    <mergeCell ref="Y20:AA20"/>
    <mergeCell ref="U20:V20"/>
    <mergeCell ref="W20:X20"/>
    <mergeCell ref="S23:T23"/>
    <mergeCell ref="U23:V23"/>
    <mergeCell ref="W23:X23"/>
    <mergeCell ref="S56:T56"/>
    <mergeCell ref="X56:AA57"/>
    <mergeCell ref="T54:U54"/>
    <mergeCell ref="V54:W54"/>
    <mergeCell ref="X54:Y54"/>
    <mergeCell ref="Z54:AB55"/>
    <mergeCell ref="V55:W55"/>
    <mergeCell ref="X55:Y55"/>
    <mergeCell ref="T55:U55"/>
    <mergeCell ref="Y23:Z23"/>
    <mergeCell ref="S25:T25"/>
    <mergeCell ref="U25:V25"/>
    <mergeCell ref="W25:X25"/>
    <mergeCell ref="Y25:Z25"/>
    <mergeCell ref="S27:T27"/>
    <mergeCell ref="U27:V27"/>
  </mergeCells>
  <phoneticPr fontId="1"/>
  <pageMargins left="0.31496062992125984" right="0.11811023622047245" top="0.15748031496062992" bottom="0.15748031496062992" header="0.31496062992125984" footer="0.31496062992125984"/>
  <pageSetup paperSize="9" scale="85" orientation="portrait" r:id="rId1"/>
  <rowBreaks count="1" manualBreakCount="1">
    <brk id="58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 (記入例)</vt:lpstr>
      <vt:lpstr>申請書</vt:lpstr>
      <vt:lpstr>承認書</vt:lpstr>
      <vt:lpstr>領収書</vt:lpstr>
      <vt:lpstr>承認書!Print_Area</vt:lpstr>
      <vt:lpstr>申請書!Print_Area</vt:lpstr>
      <vt:lpstr>'申請書 (記入例)'!Print_Area</vt:lpstr>
      <vt:lpstr>領収書!Print_Area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2020-03-26T04:16:16Z</cp:lastPrinted>
  <dcterms:created xsi:type="dcterms:W3CDTF">2019-09-02T04:05:43Z</dcterms:created>
  <dcterms:modified xsi:type="dcterms:W3CDTF">2026-06-24T05:17:00Z</dcterms:modified>
</cp:coreProperties>
</file>